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Bureau\MISSIONS TRANSVERSALES\"/>
    </mc:Choice>
  </mc:AlternateContent>
  <bookViews>
    <workbookView xWindow="0" yWindow="0" windowWidth="28800" windowHeight="11700"/>
  </bookViews>
  <sheets>
    <sheet name="NOTICE" sheetId="2" r:id="rId1"/>
    <sheet name="FORMULAIRE"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D3" i="1" l="1"/>
  <c r="E6" i="1"/>
  <c r="G3" i="1" l="1"/>
  <c r="C6" i="1" l="1"/>
  <c r="B6" i="1"/>
  <c r="C3" i="1" l="1"/>
  <c r="A1" i="1" l="1"/>
  <c r="H3" i="1" l="1"/>
  <c r="I3" i="1" l="1"/>
  <c r="F3" i="1"/>
  <c r="G2" i="1" l="1"/>
  <c r="E3" i="1"/>
  <c r="D2" i="1" s="1"/>
  <c r="E2" i="1" l="1"/>
  <c r="H2" i="1"/>
</calcChain>
</file>

<file path=xl/sharedStrings.xml><?xml version="1.0" encoding="utf-8"?>
<sst xmlns="http://schemas.openxmlformats.org/spreadsheetml/2006/main" count="46" uniqueCount="43">
  <si>
    <t>Montant de l'aide</t>
  </si>
  <si>
    <t>Fongibilité autorisée</t>
  </si>
  <si>
    <t>Equipement AF</t>
  </si>
  <si>
    <t>Equipement RJD</t>
  </si>
  <si>
    <t>Fonctionnement AF</t>
  </si>
  <si>
    <t>Fonctionnement RJD</t>
  </si>
  <si>
    <t>TOTAL</t>
  </si>
  <si>
    <t>Prestation de service</t>
  </si>
  <si>
    <t xml:space="preserve">Mission </t>
  </si>
  <si>
    <t xml:space="preserve">Autres dépenses </t>
  </si>
  <si>
    <t>Facturation interne</t>
  </si>
  <si>
    <t>TOUTES EDITIONS AVANT 2017</t>
  </si>
  <si>
    <t>EDITIONS A COMPTER DE 2017</t>
  </si>
  <si>
    <t>Personnel AF</t>
  </si>
  <si>
    <t>Personnel RJD</t>
  </si>
  <si>
    <t>DPI/Prestations AF</t>
  </si>
  <si>
    <t>DPI/Prestations RJD</t>
  </si>
  <si>
    <t>Personnel (Avec financement ANR)</t>
  </si>
  <si>
    <t>MONTANT DEPASSEMENT</t>
  </si>
  <si>
    <t>TAUX DE FONGIBILITE</t>
  </si>
  <si>
    <t>Montant du RJD</t>
  </si>
  <si>
    <t>PRESTATIONS</t>
  </si>
  <si>
    <t>PRESTATIONS/DPI</t>
  </si>
  <si>
    <t>Taux d'aide</t>
  </si>
  <si>
    <t>1 - Entrer le montant d'aide dans la cellule B3</t>
  </si>
  <si>
    <t>2 - Si un dépassement est constaté un message s'affichera ainsi que le montant du dépassement et le taux de fongibilité utilisé</t>
  </si>
  <si>
    <t>NOTICE D'UTILISATION DETAILLEE :</t>
  </si>
  <si>
    <t>2 - Entrer le montant du RJD dans la cellule A3</t>
  </si>
  <si>
    <t>3 - Pour les bénéficiaires à coût complet indiquez le taux d'aide dans la cellule A6</t>
  </si>
  <si>
    <t>4b - Pour les éditions à partir de 2017 remplir les cellules de G6 à J6</t>
  </si>
  <si>
    <t>1 - Repérer où se situe le dépassement (avez-vous dépensé plus que prévu en équipement ou en fonctionnement ?)</t>
  </si>
  <si>
    <t xml:space="preserve">2 - Remplissez la partie concernée (en vous appuyant sur le mode opératoire ci-dessous)  avec les montants indiqués sur votre Annexe Financière (A.F) et le montant justifié sur votre relevé de dépenses (RJD). Si la fongibilité est dépassée un message s'affichera, avec le montant du dépassement et le taux de fongibilité utilisé. </t>
  </si>
  <si>
    <t>5 - Selon les cas dans les cellules D3, E3, G3 ou H3 s'affichera un message indiquant soit "OK" soit "Fongibilité dépassée"</t>
  </si>
  <si>
    <t>7 - Dans les cellules D2 et E2 ainsi G2 et H2, en cas de dépassement, s'afficheront dans la première le montant du dépassement et dans la suivante le pourcentage de fongibilité utilisé</t>
  </si>
  <si>
    <t>3 - Rapprochez vous, dans ce cas, de votre CPS pour demander une autorisation de dépassement à l'ANR.</t>
  </si>
  <si>
    <t>1 - Remplissez les montants des catégories de coûts (A) Personnel et (D) Prestations de services/DPI de votre Annexe financière et de votre relevé de dépenses</t>
  </si>
  <si>
    <t>4 - Pour les éditions antérieurs à 2017 si le dépassement est soupçonné sur les dépenses d'équipements, indiquer les montants dans les cellules B7 et C7, si c'est sur le fonctionnement indiquez les montants des dépenses concernées dans la zone E7 à F11</t>
  </si>
  <si>
    <t>6 - Si les prestations de service dépassent les 50% de l'aide s'affichera un message dans les cellules F3 pour les éditions avant 2017 et I3 pour les autres</t>
  </si>
  <si>
    <t>Vous avez un doute sur un dépassement de la fongibilité, comment procéder ?</t>
  </si>
  <si>
    <t>Pour les éditions antérieurs à 2017 :</t>
  </si>
  <si>
    <t>Pour les éditions à partir de 2017 :</t>
  </si>
  <si>
    <t>avertissement : ne rien saisir dans les cellules grisées</t>
  </si>
  <si>
    <t>ATTENTION : En plus de la fongibilité, une alerte s'affichera si un dépassement de 50% est constaté sur le poste prestations de service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</si>
</sst>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9" x14ac:knownFonts="1">
    <font>
      <sz val="11"/>
      <color theme="1"/>
      <name val="Calibri"/>
      <family val="2"/>
      <scheme val="minor"/>
    </font>
    <font>
      <b/>
      <sz val="11"/>
      <color theme="1"/>
      <name val="Calibri"/>
      <family val="2"/>
      <scheme val="minor"/>
    </font>
    <font>
      <b/>
      <sz val="16"/>
      <color rgb="FFFF0000"/>
      <name val="Calibri"/>
      <family val="2"/>
      <scheme val="minor"/>
    </font>
    <font>
      <b/>
      <sz val="12"/>
      <color theme="1"/>
      <name val="Calibri"/>
      <family val="2"/>
      <scheme val="minor"/>
    </font>
    <font>
      <b/>
      <i/>
      <sz val="12"/>
      <color theme="1"/>
      <name val="Calibri"/>
      <family val="2"/>
      <scheme val="minor"/>
    </font>
    <font>
      <sz val="11"/>
      <color theme="1"/>
      <name val="Calibri"/>
      <family val="2"/>
      <scheme val="minor"/>
    </font>
    <font>
      <sz val="11"/>
      <color theme="2" tint="-9.9978637043366805E-2"/>
      <name val="Calibri"/>
      <family val="2"/>
      <scheme val="minor"/>
    </font>
    <font>
      <b/>
      <sz val="12"/>
      <color rgb="FFFF0000"/>
      <name val="Calibri"/>
      <family val="2"/>
      <scheme val="minor"/>
    </font>
    <font>
      <b/>
      <u/>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52">
    <xf numFmtId="0" fontId="0" fillId="0" borderId="0" xfId="0"/>
    <xf numFmtId="0" fontId="0" fillId="0" borderId="0" xfId="0" applyAlignment="1">
      <alignment horizontal="center"/>
    </xf>
    <xf numFmtId="0" fontId="0" fillId="0" borderId="3" xfId="0" applyBorder="1"/>
    <xf numFmtId="0" fontId="0" fillId="0" borderId="6" xfId="0" applyBorder="1"/>
    <xf numFmtId="0" fontId="4" fillId="2" borderId="9" xfId="0" applyFont="1" applyFill="1" applyBorder="1" applyAlignment="1">
      <alignment horizontal="center"/>
    </xf>
    <xf numFmtId="0" fontId="4" fillId="2" borderId="1" xfId="0" applyFont="1" applyFill="1" applyBorder="1" applyAlignment="1">
      <alignment horizontal="center"/>
    </xf>
    <xf numFmtId="0" fontId="4" fillId="2" borderId="9" xfId="0" applyFont="1" applyFill="1" applyBorder="1"/>
    <xf numFmtId="0" fontId="4" fillId="2" borderId="12" xfId="0" applyFont="1" applyFill="1" applyBorder="1"/>
    <xf numFmtId="0" fontId="1" fillId="0" borderId="13" xfId="0" applyFont="1" applyBorder="1"/>
    <xf numFmtId="0" fontId="4" fillId="0" borderId="1" xfId="0" applyFont="1" applyBorder="1" applyAlignment="1">
      <alignment horizontal="center"/>
    </xf>
    <xf numFmtId="0" fontId="4" fillId="2" borderId="12" xfId="0" applyFont="1" applyFill="1" applyBorder="1" applyAlignment="1">
      <alignment horizontal="center"/>
    </xf>
    <xf numFmtId="0" fontId="4" fillId="2" borderId="16" xfId="0" applyFont="1" applyFill="1" applyBorder="1" applyAlignment="1">
      <alignment horizontal="center"/>
    </xf>
    <xf numFmtId="4" fontId="0" fillId="0" borderId="10" xfId="0" applyNumberFormat="1" applyBorder="1" applyAlignment="1" applyProtection="1">
      <alignment horizontal="center"/>
      <protection locked="0"/>
    </xf>
    <xf numFmtId="3" fontId="0" fillId="0" borderId="10" xfId="0" applyNumberFormat="1" applyBorder="1" applyAlignment="1" applyProtection="1">
      <alignment horizontal="center"/>
      <protection locked="0"/>
    </xf>
    <xf numFmtId="10" fontId="0" fillId="0" borderId="1" xfId="0" applyNumberFormat="1" applyFont="1"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0" fillId="0" borderId="5" xfId="0" applyBorder="1" applyProtection="1">
      <protection locked="0"/>
    </xf>
    <xf numFmtId="0" fontId="0" fillId="0" borderId="6" xfId="0" applyBorder="1" applyProtection="1">
      <protection locked="0"/>
    </xf>
    <xf numFmtId="4" fontId="0" fillId="0" borderId="3" xfId="0" applyNumberFormat="1" applyBorder="1" applyAlignment="1" applyProtection="1">
      <alignment horizontal="center"/>
      <protection locked="0"/>
    </xf>
    <xf numFmtId="4" fontId="0" fillId="0" borderId="4" xfId="0" applyNumberFormat="1" applyBorder="1" applyAlignment="1" applyProtection="1">
      <alignment horizontal="center"/>
      <protection locked="0"/>
    </xf>
    <xf numFmtId="0" fontId="0" fillId="0" borderId="7" xfId="0" applyBorder="1" applyProtection="1">
      <protection locked="0"/>
    </xf>
    <xf numFmtId="3" fontId="0" fillId="0" borderId="13" xfId="0" applyNumberFormat="1" applyBorder="1" applyAlignment="1" applyProtection="1">
      <alignment horizontal="center"/>
      <protection locked="0"/>
    </xf>
    <xf numFmtId="3" fontId="0" fillId="0" borderId="14" xfId="0" applyNumberFormat="1" applyBorder="1" applyAlignment="1" applyProtection="1">
      <alignment horizontal="center"/>
      <protection locked="0"/>
    </xf>
    <xf numFmtId="3" fontId="0" fillId="0" borderId="3" xfId="0" applyNumberFormat="1" applyBorder="1" applyProtection="1">
      <protection locked="0"/>
    </xf>
    <xf numFmtId="3" fontId="0" fillId="0" borderId="4" xfId="0" applyNumberFormat="1" applyBorder="1" applyProtection="1">
      <protection locked="0"/>
    </xf>
    <xf numFmtId="0" fontId="0" fillId="0" borderId="8" xfId="0" applyBorder="1" applyProtection="1">
      <protection locked="0"/>
    </xf>
    <xf numFmtId="3" fontId="0" fillId="3" borderId="17" xfId="0" applyNumberFormat="1" applyFill="1" applyBorder="1" applyAlignment="1" applyProtection="1">
      <alignment horizontal="center"/>
      <protection hidden="1"/>
    </xf>
    <xf numFmtId="3" fontId="0" fillId="3" borderId="18" xfId="0" applyNumberFormat="1" applyFill="1" applyBorder="1" applyAlignment="1" applyProtection="1">
      <alignment horizontal="center"/>
      <protection hidden="1"/>
    </xf>
    <xf numFmtId="0" fontId="6" fillId="3" borderId="0" xfId="0" applyFont="1" applyFill="1" applyProtection="1">
      <protection hidden="1"/>
    </xf>
    <xf numFmtId="3" fontId="0" fillId="3" borderId="11" xfId="0" applyNumberFormat="1" applyFill="1" applyBorder="1" applyAlignment="1" applyProtection="1">
      <alignment horizontal="center"/>
      <protection hidden="1"/>
    </xf>
    <xf numFmtId="164" fontId="2" fillId="3" borderId="1" xfId="0" applyNumberFormat="1" applyFont="1" applyFill="1" applyBorder="1" applyAlignment="1" applyProtection="1">
      <alignment horizontal="center"/>
      <protection hidden="1"/>
    </xf>
    <xf numFmtId="10" fontId="2" fillId="3" borderId="1" xfId="1" applyNumberFormat="1" applyFont="1" applyFill="1" applyBorder="1" applyAlignment="1" applyProtection="1">
      <alignment horizontal="center"/>
      <protection hidden="1"/>
    </xf>
    <xf numFmtId="0" fontId="0" fillId="3" borderId="0" xfId="0" applyFill="1" applyProtection="1">
      <protection hidden="1"/>
    </xf>
    <xf numFmtId="0" fontId="0" fillId="3" borderId="1" xfId="0" applyFill="1" applyBorder="1" applyProtection="1">
      <protection hidden="1"/>
    </xf>
    <xf numFmtId="0" fontId="2" fillId="3" borderId="1" xfId="0" applyFont="1" applyFill="1" applyBorder="1" applyAlignment="1" applyProtection="1">
      <alignment horizontal="center"/>
      <protection hidden="1"/>
    </xf>
    <xf numFmtId="4" fontId="0" fillId="3" borderId="13" xfId="0" applyNumberFormat="1" applyFill="1" applyBorder="1" applyAlignment="1" applyProtection="1">
      <alignment horizontal="center"/>
      <protection hidden="1"/>
    </xf>
    <xf numFmtId="4" fontId="0" fillId="3" borderId="14" xfId="0" applyNumberFormat="1" applyFill="1" applyBorder="1" applyAlignment="1" applyProtection="1">
      <alignment horizontal="center"/>
      <protection hidden="1"/>
    </xf>
    <xf numFmtId="0" fontId="0" fillId="0" borderId="0" xfId="0" applyAlignment="1">
      <alignment vertical="center"/>
    </xf>
    <xf numFmtId="0" fontId="0" fillId="0" borderId="0" xfId="0" applyAlignment="1">
      <alignment horizontal="left" vertical="center"/>
    </xf>
    <xf numFmtId="0" fontId="7" fillId="0" borderId="0" xfId="0" applyFont="1" applyAlignment="1">
      <alignment horizontal="center" vertical="center"/>
    </xf>
    <xf numFmtId="0" fontId="1" fillId="0" borderId="3"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20" xfId="0" applyBorder="1" applyAlignment="1">
      <alignment vertical="center" wrapText="1"/>
    </xf>
    <xf numFmtId="0" fontId="0" fillId="0" borderId="13" xfId="0" applyBorder="1" applyAlignme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3" fillId="2" borderId="9" xfId="0" applyFont="1" applyFill="1" applyBorder="1" applyAlignment="1">
      <alignment horizontal="center"/>
    </xf>
    <xf numFmtId="0" fontId="3" fillId="2" borderId="15" xfId="0" applyFont="1" applyFill="1" applyBorder="1" applyAlignment="1">
      <alignment horizontal="center"/>
    </xf>
    <xf numFmtId="0" fontId="3" fillId="2" borderId="12" xfId="0" applyFont="1" applyFill="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5538787</xdr:colOff>
      <xdr:row>5</xdr:row>
      <xdr:rowOff>128587</xdr:rowOff>
    </xdr:from>
    <xdr:ext cx="65" cy="172227"/>
    <xdr:sp macro="" textlink="">
      <xdr:nvSpPr>
        <xdr:cNvPr id="2" name="ZoneTexte 1"/>
        <xdr:cNvSpPr txBox="1"/>
      </xdr:nvSpPr>
      <xdr:spPr>
        <a:xfrm>
          <a:off x="5538787" y="12811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abSelected="1" zoomScaleNormal="100" workbookViewId="0">
      <selection activeCell="B7" sqref="B7"/>
    </sheetView>
  </sheetViews>
  <sheetFormatPr baseColWidth="10" defaultRowHeight="15" x14ac:dyDescent="0.25"/>
  <cols>
    <col min="1" max="1" width="158.140625" style="38" customWidth="1"/>
    <col min="2" max="16384" width="11.42578125" style="38"/>
  </cols>
  <sheetData>
    <row r="1" spans="1:1" ht="21" x14ac:dyDescent="0.25">
      <c r="A1" s="45" t="s">
        <v>38</v>
      </c>
    </row>
    <row r="3" spans="1:1" ht="19.5" customHeight="1" x14ac:dyDescent="0.25">
      <c r="A3" s="46" t="s">
        <v>39</v>
      </c>
    </row>
    <row r="4" spans="1:1" x14ac:dyDescent="0.25">
      <c r="A4" s="47" t="s">
        <v>30</v>
      </c>
    </row>
    <row r="5" spans="1:1" ht="38.25" customHeight="1" x14ac:dyDescent="0.25">
      <c r="A5" s="48" t="s">
        <v>31</v>
      </c>
    </row>
    <row r="6" spans="1:1" x14ac:dyDescent="0.25">
      <c r="A6" s="47" t="s">
        <v>34</v>
      </c>
    </row>
    <row r="7" spans="1:1" x14ac:dyDescent="0.25">
      <c r="A7" s="47"/>
    </row>
    <row r="8" spans="1:1" ht="19.5" customHeight="1" x14ac:dyDescent="0.25">
      <c r="A8" s="46" t="s">
        <v>40</v>
      </c>
    </row>
    <row r="9" spans="1:1" x14ac:dyDescent="0.25">
      <c r="A9" s="39" t="s">
        <v>35</v>
      </c>
    </row>
    <row r="10" spans="1:1" x14ac:dyDescent="0.25">
      <c r="A10" s="38" t="s">
        <v>25</v>
      </c>
    </row>
    <row r="11" spans="1:1" x14ac:dyDescent="0.25">
      <c r="A11" s="38" t="s">
        <v>34</v>
      </c>
    </row>
    <row r="13" spans="1:1" ht="15.75" x14ac:dyDescent="0.25">
      <c r="A13" s="40" t="s">
        <v>42</v>
      </c>
    </row>
    <row r="15" spans="1:1" ht="22.5" customHeight="1" x14ac:dyDescent="0.25">
      <c r="A15" s="41" t="s">
        <v>26</v>
      </c>
    </row>
    <row r="16" spans="1:1" ht="28.5" customHeight="1" x14ac:dyDescent="0.25">
      <c r="A16" s="42" t="s">
        <v>41</v>
      </c>
    </row>
    <row r="17" spans="1:1" ht="19.5" customHeight="1" x14ac:dyDescent="0.25">
      <c r="A17" s="43" t="s">
        <v>24</v>
      </c>
    </row>
    <row r="18" spans="1:1" ht="19.5" customHeight="1" x14ac:dyDescent="0.25">
      <c r="A18" s="43" t="s">
        <v>27</v>
      </c>
    </row>
    <row r="19" spans="1:1" ht="19.5" customHeight="1" x14ac:dyDescent="0.25">
      <c r="A19" s="43" t="s">
        <v>28</v>
      </c>
    </row>
    <row r="20" spans="1:1" ht="35.25" customHeight="1" x14ac:dyDescent="0.25">
      <c r="A20" s="43" t="s">
        <v>36</v>
      </c>
    </row>
    <row r="21" spans="1:1" ht="19.5" customHeight="1" x14ac:dyDescent="0.25">
      <c r="A21" s="43" t="s">
        <v>29</v>
      </c>
    </row>
    <row r="22" spans="1:1" ht="19.5" customHeight="1" x14ac:dyDescent="0.25">
      <c r="A22" s="43" t="s">
        <v>32</v>
      </c>
    </row>
    <row r="23" spans="1:1" ht="19.5" customHeight="1" x14ac:dyDescent="0.25">
      <c r="A23" s="43" t="s">
        <v>37</v>
      </c>
    </row>
    <row r="24" spans="1:1" ht="30" x14ac:dyDescent="0.25">
      <c r="A24" s="43" t="s">
        <v>33</v>
      </c>
    </row>
    <row r="25" spans="1:1" x14ac:dyDescent="0.25">
      <c r="A25" s="4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F1" zoomScale="106" zoomScaleNormal="106" workbookViewId="0">
      <selection activeCell="G6" sqref="G6"/>
    </sheetView>
  </sheetViews>
  <sheetFormatPr baseColWidth="10" defaultRowHeight="15" x14ac:dyDescent="0.25"/>
  <cols>
    <col min="1" max="1" width="17.140625" bestFit="1" customWidth="1"/>
    <col min="2" max="2" width="18.85546875" bestFit="1" customWidth="1"/>
    <col min="3" max="3" width="21.28515625" bestFit="1" customWidth="1"/>
    <col min="4" max="4" width="32.7109375" bestFit="1" customWidth="1"/>
    <col min="5" max="5" width="26.85546875" bestFit="1" customWidth="1"/>
    <col min="6" max="6" width="25.42578125" bestFit="1" customWidth="1"/>
    <col min="7" max="7" width="27.5703125" bestFit="1" customWidth="1"/>
    <col min="8" max="8" width="23" bestFit="1" customWidth="1"/>
    <col min="9" max="9" width="25.42578125" bestFit="1" customWidth="1"/>
    <col min="10" max="10" width="21" bestFit="1" customWidth="1"/>
  </cols>
  <sheetData>
    <row r="1" spans="1:10" ht="16.5" thickBot="1" x14ac:dyDescent="0.3">
      <c r="A1" s="29">
        <f>IF(A3&gt;B3,A3-B3,0)</f>
        <v>0</v>
      </c>
      <c r="D1" s="4" t="s">
        <v>18</v>
      </c>
      <c r="E1" s="5" t="s">
        <v>19</v>
      </c>
      <c r="F1" s="5" t="s">
        <v>21</v>
      </c>
      <c r="G1" s="4" t="s">
        <v>18</v>
      </c>
      <c r="H1" s="5" t="s">
        <v>19</v>
      </c>
      <c r="I1" s="5" t="s">
        <v>22</v>
      </c>
    </row>
    <row r="2" spans="1:10" ht="21.75" thickBot="1" x14ac:dyDescent="0.4">
      <c r="A2" s="6" t="s">
        <v>20</v>
      </c>
      <c r="B2" s="6" t="s">
        <v>0</v>
      </c>
      <c r="C2" s="7" t="s">
        <v>1</v>
      </c>
      <c r="D2" s="31" t="str">
        <f>IF(D3="Fongibilité dépassé",(B6-C6)-C3-A1,IF(E3="Fongibilité dépassé",(E6-F6)-C3-A1,""))</f>
        <v/>
      </c>
      <c r="E2" s="32" t="str">
        <f>IF(D3="Fongibilité dépassé",(D2+C3)/B3,IF(E3="Fongibilité dépassé",(D2+C3)/B3,""))</f>
        <v/>
      </c>
      <c r="F2" s="33"/>
      <c r="G2" s="31" t="str">
        <f>IF(A6="",IF(G3="Fongibilité dépassé",((G6-H6)-(I6-J6)-C3-A1),IF(H3="Fongibilité dépassé",(I6-J6)-(G6-H6)-C3-A1,""))*A6,IF(G3="Fongibilité dépassé",(G6-H6)-(I6-J6)-C3-A1,IF(H3="Fongibilité dépassé",(I6-J6)-(G6-H6)-C3-A1,"")))</f>
        <v/>
      </c>
      <c r="H2" s="32" t="str">
        <f>IF(G3="Fongibilité dépassé",(G2+C3)/B3,IF(H3="Fongibilité dépassé",(G2+C3)/B3,""))</f>
        <v/>
      </c>
      <c r="I2" s="34"/>
    </row>
    <row r="3" spans="1:10" ht="21.75" thickBot="1" x14ac:dyDescent="0.4">
      <c r="A3" s="12"/>
      <c r="B3" s="13"/>
      <c r="C3" s="30">
        <f>B3*30%</f>
        <v>0</v>
      </c>
      <c r="D3" s="35" t="str">
        <f>IF((B6-C6)=0,"",IF((B6-C6)&gt;C3,"Fongibilité dépassé","OK"))</f>
        <v/>
      </c>
      <c r="E3" s="35" t="str">
        <f>IF(E6=0,"",IF((E6-F6)&gt;C3,"Fongibilité dépassé","OK"))</f>
        <v/>
      </c>
      <c r="F3" s="35" t="str">
        <f>IF(E8&gt;(B3*50%),"PRESTATIONS&gt;50%","")</f>
        <v/>
      </c>
      <c r="G3" s="35" t="str">
        <f>IF((G6-H6)&gt;(I6-J6),IF(AND(((G6-H6)-(I6-J6))&gt;C3,((G6-H6)-(I6-J6))-C3&gt;15000),"Fongibilité dépassé","OK"),"")</f>
        <v/>
      </c>
      <c r="H3" s="35" t="str">
        <f>IF((I6-J6)&gt;(G6-H6),IF(AND(((I6-J6)-(G6-H6))&gt;C3,((I6-J6)-(G6-H6))-C3&gt;15000),"Fongibilité dépassé","OK"),"")</f>
        <v/>
      </c>
      <c r="I3" s="35" t="str">
        <f>IF(I6&gt;(B3*50%),"PRESTATIONS&gt;50%","")</f>
        <v/>
      </c>
    </row>
    <row r="4" spans="1:10" ht="16.5" thickBot="1" x14ac:dyDescent="0.3">
      <c r="B4" s="49" t="s">
        <v>11</v>
      </c>
      <c r="C4" s="50"/>
      <c r="D4" s="50"/>
      <c r="E4" s="50"/>
      <c r="F4" s="51"/>
      <c r="G4" s="49" t="s">
        <v>12</v>
      </c>
      <c r="H4" s="50"/>
      <c r="I4" s="50"/>
      <c r="J4" s="51"/>
    </row>
    <row r="5" spans="1:10" s="1" customFormat="1" ht="16.5" thickBot="1" x14ac:dyDescent="0.3">
      <c r="A5" s="4" t="s">
        <v>23</v>
      </c>
      <c r="B5" s="4" t="s">
        <v>3</v>
      </c>
      <c r="C5" s="10" t="s">
        <v>2</v>
      </c>
      <c r="D5" s="9"/>
      <c r="E5" s="4" t="s">
        <v>5</v>
      </c>
      <c r="F5" s="10" t="s">
        <v>4</v>
      </c>
      <c r="G5" s="11" t="s">
        <v>14</v>
      </c>
      <c r="H5" s="5" t="s">
        <v>13</v>
      </c>
      <c r="I5" s="5" t="s">
        <v>16</v>
      </c>
      <c r="J5" s="5" t="s">
        <v>15</v>
      </c>
    </row>
    <row r="6" spans="1:10" ht="15.75" thickBot="1" x14ac:dyDescent="0.3">
      <c r="A6" s="14">
        <v>0</v>
      </c>
      <c r="B6" s="27">
        <f>IF(A6&lt;&gt;0,B7*A6,B7)</f>
        <v>0</v>
      </c>
      <c r="C6" s="28">
        <f>IF(A6&lt;&gt;0,C7*A6,C7)</f>
        <v>0</v>
      </c>
      <c r="D6" s="8" t="s">
        <v>6</v>
      </c>
      <c r="E6" s="36">
        <f>IF(A6&lt;&gt;0,SUM(E7:E11)*A6,SUM(E7:E11))</f>
        <v>0</v>
      </c>
      <c r="F6" s="37">
        <f>IF(A6&lt;&gt;0,SUM(F7:F11)*A6,SUM(F7:F11))</f>
        <v>0</v>
      </c>
      <c r="G6" s="22"/>
      <c r="H6" s="23"/>
      <c r="I6" s="22"/>
      <c r="J6" s="23"/>
    </row>
    <row r="7" spans="1:10" x14ac:dyDescent="0.25">
      <c r="B7" s="15"/>
      <c r="C7" s="16"/>
      <c r="D7" s="2" t="s">
        <v>17</v>
      </c>
      <c r="E7" s="19"/>
      <c r="F7" s="20"/>
      <c r="G7" s="24"/>
      <c r="H7" s="25"/>
      <c r="I7" s="24"/>
      <c r="J7" s="25"/>
    </row>
    <row r="8" spans="1:10" x14ac:dyDescent="0.25">
      <c r="B8" s="15"/>
      <c r="C8" s="16"/>
      <c r="D8" s="2" t="s">
        <v>7</v>
      </c>
      <c r="E8" s="19"/>
      <c r="F8" s="20"/>
      <c r="G8" s="24"/>
      <c r="H8" s="25"/>
      <c r="I8" s="24"/>
      <c r="J8" s="25"/>
    </row>
    <row r="9" spans="1:10" x14ac:dyDescent="0.25">
      <c r="B9" s="15"/>
      <c r="C9" s="16"/>
      <c r="D9" s="2" t="s">
        <v>8</v>
      </c>
      <c r="E9" s="19"/>
      <c r="F9" s="20"/>
      <c r="G9" s="24"/>
      <c r="H9" s="25"/>
      <c r="I9" s="24"/>
      <c r="J9" s="25"/>
    </row>
    <row r="10" spans="1:10" x14ac:dyDescent="0.25">
      <c r="B10" s="15"/>
      <c r="C10" s="16"/>
      <c r="D10" s="2" t="s">
        <v>9</v>
      </c>
      <c r="E10" s="19"/>
      <c r="F10" s="20"/>
      <c r="G10" s="24"/>
      <c r="H10" s="25"/>
      <c r="I10" s="24"/>
      <c r="J10" s="25"/>
    </row>
    <row r="11" spans="1:10" x14ac:dyDescent="0.25">
      <c r="B11" s="15"/>
      <c r="C11" s="16"/>
      <c r="D11" s="2" t="s">
        <v>10</v>
      </c>
      <c r="E11" s="19"/>
      <c r="F11" s="20"/>
      <c r="G11" s="24"/>
      <c r="H11" s="25"/>
      <c r="I11" s="24"/>
      <c r="J11" s="25"/>
    </row>
    <row r="12" spans="1:10" ht="15.75" thickBot="1" x14ac:dyDescent="0.3">
      <c r="B12" s="17"/>
      <c r="C12" s="18"/>
      <c r="D12" s="3"/>
      <c r="E12" s="18"/>
      <c r="F12" s="21"/>
      <c r="G12" s="26"/>
      <c r="H12" s="18"/>
      <c r="I12" s="18"/>
      <c r="J12" s="21"/>
    </row>
  </sheetData>
  <sheetProtection sheet="1" objects="1" scenarios="1"/>
  <protectedRanges>
    <protectedRange password="CD62" sqref="A1 C3 B6:C6 D2:I3 E6:F6" name="Plage1"/>
  </protectedRanges>
  <mergeCells count="2">
    <mergeCell ref="B4:F4"/>
    <mergeCell ref="G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NOTICE</vt:lpstr>
      <vt:lpstr>FORMULAIRE</vt:lpstr>
    </vt:vector>
  </TitlesOfParts>
  <Company>ANR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CAMPEAU Xavier</dc:creator>
  <cp:lastModifiedBy>LABDOUNI Bréka</cp:lastModifiedBy>
  <cp:lastPrinted>2021-03-19T06:49:40Z</cp:lastPrinted>
  <dcterms:created xsi:type="dcterms:W3CDTF">2020-05-25T09:19:22Z</dcterms:created>
  <dcterms:modified xsi:type="dcterms:W3CDTF">2021-03-24T10:59:00Z</dcterms:modified>
</cp:coreProperties>
</file>