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eroux\Downloads\ANR\CARNOT_VAGUE4\Appel\"/>
    </mc:Choice>
  </mc:AlternateContent>
  <bookViews>
    <workbookView xWindow="0" yWindow="0" windowWidth="20490" windowHeight="7020" activeTab="1"/>
  </bookViews>
  <sheets>
    <sheet name="Consolidé par entité" sheetId="4" r:id="rId1"/>
    <sheet name="Tous contrats" sheetId="5" r:id="rId2"/>
    <sheet name="Légende" sheetId="6" r:id="rId3"/>
  </sheets>
  <externalReferences>
    <externalReference r:id="rId4"/>
  </externalReferences>
  <definedNames>
    <definedName name="_xlnm._FilterDatabase" localSheetId="1" hidden="1">'Tous contrats'!$C$2:$P$359</definedName>
    <definedName name="Chercheur">'[1]liste chercheur'!$A$1:$A$163</definedName>
    <definedName name="_xlnm.Print_Area" localSheetId="1">'Tous contrats'!$C$2:$R$359</definedName>
  </definedNames>
  <calcPr calcId="162913"/>
</workbook>
</file>

<file path=xl/calcChain.xml><?xml version="1.0" encoding="utf-8"?>
<calcChain xmlns="http://schemas.openxmlformats.org/spreadsheetml/2006/main">
  <c r="C29" i="4" l="1"/>
  <c r="C30" i="4"/>
  <c r="C28" i="4"/>
  <c r="D3" i="4"/>
  <c r="E3" i="4"/>
  <c r="F3" i="4"/>
  <c r="G3" i="4"/>
  <c r="H3" i="4"/>
  <c r="I3" i="4"/>
  <c r="D4" i="4"/>
  <c r="E4" i="4"/>
  <c r="F4" i="4"/>
  <c r="G4" i="4"/>
  <c r="H4" i="4"/>
  <c r="I4" i="4"/>
  <c r="D5" i="4"/>
  <c r="E5" i="4"/>
  <c r="F5" i="4"/>
  <c r="G5" i="4"/>
  <c r="H5" i="4"/>
  <c r="I5" i="4"/>
  <c r="D6" i="4"/>
  <c r="E6" i="4"/>
  <c r="F6" i="4"/>
  <c r="G6" i="4"/>
  <c r="H6" i="4"/>
  <c r="I6" i="4"/>
  <c r="D7" i="4"/>
  <c r="E7" i="4"/>
  <c r="F7" i="4"/>
  <c r="G7" i="4"/>
  <c r="H7" i="4"/>
  <c r="I7" i="4"/>
  <c r="D8" i="4"/>
  <c r="E8" i="4"/>
  <c r="F8" i="4"/>
  <c r="G8" i="4"/>
  <c r="H8" i="4"/>
  <c r="I8" i="4"/>
  <c r="D9" i="4"/>
  <c r="E9" i="4"/>
  <c r="F9" i="4"/>
  <c r="G9" i="4"/>
  <c r="H9" i="4"/>
  <c r="I9" i="4"/>
  <c r="D10" i="4"/>
  <c r="E10" i="4"/>
  <c r="F10" i="4"/>
  <c r="G10" i="4"/>
  <c r="H10" i="4"/>
  <c r="I10" i="4"/>
  <c r="D11" i="4"/>
  <c r="E11" i="4"/>
  <c r="F11" i="4"/>
  <c r="G11" i="4"/>
  <c r="H11" i="4"/>
  <c r="I11" i="4"/>
  <c r="D12" i="4"/>
  <c r="E12" i="4"/>
  <c r="F12" i="4"/>
  <c r="G12" i="4"/>
  <c r="H12" i="4"/>
  <c r="I12" i="4"/>
  <c r="D13" i="4"/>
  <c r="E13" i="4"/>
  <c r="F13" i="4"/>
  <c r="G13" i="4"/>
  <c r="H13" i="4"/>
  <c r="I13" i="4"/>
  <c r="D14" i="4"/>
  <c r="E14" i="4"/>
  <c r="F14" i="4"/>
  <c r="G14" i="4"/>
  <c r="H14" i="4"/>
  <c r="I14" i="4"/>
  <c r="D15" i="4"/>
  <c r="E15" i="4"/>
  <c r="F15" i="4"/>
  <c r="G15" i="4"/>
  <c r="H15" i="4"/>
  <c r="I15" i="4"/>
  <c r="D16" i="4"/>
  <c r="E16" i="4"/>
  <c r="F16" i="4"/>
  <c r="G16" i="4"/>
  <c r="H16" i="4"/>
  <c r="I16" i="4"/>
  <c r="D17" i="4"/>
  <c r="E17" i="4"/>
  <c r="F17" i="4"/>
  <c r="G17" i="4"/>
  <c r="H17" i="4"/>
  <c r="I17" i="4"/>
  <c r="D18" i="4"/>
  <c r="E18" i="4"/>
  <c r="F18" i="4"/>
  <c r="G18" i="4"/>
  <c r="H18" i="4"/>
  <c r="I18" i="4"/>
  <c r="D19" i="4"/>
  <c r="E19" i="4"/>
  <c r="F19" i="4"/>
  <c r="G19" i="4"/>
  <c r="H19" i="4"/>
  <c r="I19" i="4"/>
  <c r="D20" i="4"/>
  <c r="E20" i="4"/>
  <c r="F20" i="4"/>
  <c r="G20" i="4"/>
  <c r="H20" i="4"/>
  <c r="I20" i="4"/>
  <c r="C4" i="4"/>
  <c r="C5" i="4"/>
  <c r="C6" i="4"/>
  <c r="C7" i="4"/>
  <c r="C8" i="4"/>
  <c r="C9" i="4"/>
  <c r="C10" i="4"/>
  <c r="C11" i="4"/>
  <c r="C12" i="4"/>
  <c r="C13" i="4"/>
  <c r="C14" i="4"/>
  <c r="C15" i="4"/>
  <c r="C16" i="4"/>
  <c r="C17" i="4"/>
  <c r="C18" i="4"/>
  <c r="C19" i="4"/>
  <c r="C20" i="4"/>
  <c r="C3" i="4"/>
  <c r="C21" i="4" l="1"/>
  <c r="C22" i="4" s="1"/>
  <c r="K361" i="5"/>
  <c r="C26" i="4" s="1"/>
  <c r="G21" i="4" l="1"/>
  <c r="G22" i="4" s="1"/>
  <c r="H21" i="4"/>
  <c r="H22" i="4" l="1"/>
  <c r="D21" i="4"/>
  <c r="I21" i="4" l="1"/>
  <c r="I22" i="4" l="1"/>
  <c r="E21" i="4"/>
  <c r="F21" i="4" l="1"/>
  <c r="D22" i="4" s="1"/>
  <c r="C23" i="4" s="1"/>
  <c r="H23" i="4" l="1"/>
  <c r="G23" i="4"/>
  <c r="I23" i="4"/>
  <c r="I24" i="4" s="1"/>
  <c r="C24" i="4" l="1"/>
  <c r="C25" i="4" s="1"/>
  <c r="C31" i="4" s="1"/>
</calcChain>
</file>

<file path=xl/sharedStrings.xml><?xml version="1.0" encoding="utf-8"?>
<sst xmlns="http://schemas.openxmlformats.org/spreadsheetml/2006/main" count="83" uniqueCount="76">
  <si>
    <t>Entité</t>
  </si>
  <si>
    <t>Client</t>
  </si>
  <si>
    <t>PME</t>
  </si>
  <si>
    <t>Montant HT</t>
  </si>
  <si>
    <t>Intitulé</t>
  </si>
  <si>
    <t>Total</t>
  </si>
  <si>
    <t>Institut Carnot</t>
  </si>
  <si>
    <t>Tutelle</t>
  </si>
  <si>
    <t>PI</t>
  </si>
  <si>
    <t>Non</t>
  </si>
  <si>
    <t>Type</t>
  </si>
  <si>
    <t>GE</t>
  </si>
  <si>
    <t>ETI</t>
  </si>
  <si>
    <t>TPE</t>
  </si>
  <si>
    <t>EE</t>
  </si>
  <si>
    <t>Non fourni</t>
  </si>
  <si>
    <t>Arbitrage</t>
  </si>
  <si>
    <t>Thèse</t>
  </si>
  <si>
    <t>Cat.</t>
  </si>
  <si>
    <t>TRL</t>
  </si>
  <si>
    <t>Durée totale</t>
  </si>
  <si>
    <t>Autres</t>
  </si>
  <si>
    <t>Montant total HT</t>
  </si>
  <si>
    <t>En correspondance avec le client. Le numéro SIRET est un identifiant d'établissement. Cet identifiant numérique de 14 chiffres est articulé en deux parties : la première est le numéro SIREN de l'unité légale à laquelle appartient l'unité SIRET ; la seconde, habituellement appelée NIC (Numéro Interne de Classement), se compose d'un numéro d'ordre à quatre chiffres attribué à l'établissement et d'un chiffre de contrôle, qui permet de vérifier la validité de l'ensemble du numéro SIRET.</t>
  </si>
  <si>
    <t>Montant facturé dans l’année.</t>
  </si>
  <si>
    <t>Nom de l’institut Carnot.</t>
  </si>
  <si>
    <t>Nom de la tutelle qui gère le contrat.</t>
  </si>
  <si>
    <t>Entité de recherche qui a réalisé le contrat.</t>
  </si>
  <si>
    <t>Montant total du contrat y compris sur plusieurs années.</t>
  </si>
  <si>
    <t>Intitulé explicite et court du contrat indiquant l'objet et la dimension recherche.</t>
  </si>
  <si>
    <t>Durée totale du contrat y compris sur plusieurs années.</t>
  </si>
  <si>
    <t>En correspondance avec le montant facturé dans l’année. Il est recommandé d'avoir une ligne par contrat avec potentiellement plusieurs factures attachées à ce contrat indiquées dans cette case.</t>
  </si>
  <si>
    <r>
      <rPr>
        <b/>
        <sz val="11"/>
        <color rgb="FF000000"/>
        <rFont val="Calibri"/>
        <family val="2"/>
        <scheme val="minor"/>
      </rPr>
      <t>GE :</t>
    </r>
    <r>
      <rPr>
        <sz val="11"/>
        <color rgb="FF000000"/>
        <rFont val="Calibri"/>
        <family val="2"/>
        <scheme val="minor"/>
      </rPr>
      <t xml:space="preserve"> Une grande entreprise (GE) est une entreprise qui a au moins 5000 salariés. Une entreprise qui a moins de 5000 salariés mais plus de 1,5 milliards d'euros de chiffre d'affaires et plus de 2 milliards d'euros de total de bilan est aussi considérée comme une grande entreprise.</t>
    </r>
  </si>
  <si>
    <r>
      <t xml:space="preserve">PME : </t>
    </r>
    <r>
      <rPr>
        <sz val="11"/>
        <color rgb="FF000000"/>
        <rFont val="Calibri"/>
        <family val="2"/>
        <scheme val="minor"/>
      </rPr>
      <t>Les petites et moyennes entreprises (PME) sont constituées des entreprises qui occupent moins de 250 personnes, et qui ont un chiffre d'affaires annuel inférieur à 50 millions d'euros ou un total de bilan n'excédant pas 43 millions d'euros.</t>
    </r>
  </si>
  <si>
    <r>
      <t>EE :</t>
    </r>
    <r>
      <rPr>
        <sz val="11"/>
        <color rgb="FF000000"/>
        <rFont val="Calibri"/>
        <family val="2"/>
        <scheme val="minor"/>
      </rPr>
      <t xml:space="preserve"> Dans le cadre du programme, seuls les contrats de recherche contractuelle dont le travail est réalisé avec une entité basée à l'étranger sont considérés dans la rubrique "entreprises étrangères" (EE). Pour exemple : un contrat dont le travail est réalisé avec une entité sur le territoire national d'un grand groupe étranger (dont la raison sociale principale est à l'étranger), est considéré comme national. A l'inverse, un contrat dont le travail est réalisé avec une entité à l'étranger d'un grand groupe communément appelé "national" est considéré comme étranger.</t>
    </r>
  </si>
  <si>
    <r>
      <rPr>
        <b/>
        <sz val="11"/>
        <color rgb="FF000000"/>
        <rFont val="Calibri"/>
        <family val="2"/>
        <scheme val="minor"/>
      </rPr>
      <t>Thèse (T) :</t>
    </r>
    <r>
      <rPr>
        <sz val="11"/>
        <color rgb="FF000000"/>
        <rFont val="Calibri"/>
        <family val="2"/>
        <scheme val="minor"/>
      </rPr>
      <t xml:space="preserve">  Thèse de doctorat.</t>
    </r>
  </si>
  <si>
    <r>
      <rPr>
        <b/>
        <sz val="11"/>
        <color rgb="FF000000"/>
        <rFont val="Calibri"/>
        <family val="2"/>
        <scheme val="minor"/>
      </rPr>
      <t>Cifre (C) :</t>
    </r>
    <r>
      <rPr>
        <sz val="11"/>
        <color rgb="FF000000"/>
        <rFont val="Calibri"/>
        <family val="2"/>
        <scheme val="minor"/>
      </rPr>
      <t xml:space="preserve">  Conventions Industrielles de Formation par la REcherche - subventionne toute entreprise de droit français qui embauche un doctorant pour le placer au cœur d'une collaboration de recherche avec un laboratoire public.</t>
    </r>
  </si>
  <si>
    <r>
      <rPr>
        <b/>
        <sz val="11"/>
        <color rgb="FF000000"/>
        <rFont val="Calibri"/>
        <family val="2"/>
        <scheme val="minor"/>
      </rPr>
      <t>Post-doctorat (P) :</t>
    </r>
    <r>
      <rPr>
        <sz val="11"/>
        <color rgb="FF000000"/>
        <rFont val="Calibri"/>
        <family val="2"/>
        <scheme val="minor"/>
      </rPr>
      <t xml:space="preserve">  Chercheur titulaire d'une thèse de doctorat (généralement depuis moins de dix ans) engagé en contrat à durée déterminée dans un laboratoire de recherche.</t>
    </r>
  </si>
  <si>
    <r>
      <rPr>
        <b/>
        <sz val="11"/>
        <color rgb="FF000000"/>
        <rFont val="Calibri"/>
        <family val="2"/>
        <scheme val="minor"/>
      </rPr>
      <t>Recherche fondamentale (RF) :</t>
    </r>
    <r>
      <rPr>
        <sz val="11"/>
        <color rgb="FF000000"/>
        <rFont val="Calibri"/>
        <family val="2"/>
        <scheme val="minor"/>
      </rPr>
      <t xml:space="preserve">  des travaux expérimentaux ou théoriques entrepris essentiellement en vue d’acquérir de nouvelles connaissances sur les fondements de phénomènes ou de faits observables, sans envisager aucune application ni utilisation commerciales directes.</t>
    </r>
  </si>
  <si>
    <r>
      <rPr>
        <b/>
        <sz val="11"/>
        <color rgb="FF000000"/>
        <rFont val="Calibri"/>
        <family val="2"/>
        <scheme val="minor"/>
      </rPr>
      <t>Recherche industrielle (RI) :</t>
    </r>
    <r>
      <rPr>
        <sz val="11"/>
        <color rgb="FF000000"/>
        <rFont val="Calibri"/>
        <family val="2"/>
        <scheme val="minor"/>
      </rPr>
      <t xml:space="preserve"> la recherche planifiée ou des enquêtes critiques visant à acquérir de nouvelles connaissances et aptitudes en vue de mettre au point de nouveaux produits, procédés ou services, ou d’entraîner une amélioration notable de produits, procédés ou services existants. Elle comprend la création de composants de systèmes complexes et peut inclure la construction de prototypes dans un environnement de laboratoire ou dans un environnement à interfaces simulées vers les systèmes existants, ainsi que des lignes pilotes, lorsque c’est nécessaire pour la recherche industrielle, et notamment pour la validation de technologies génériques.</t>
    </r>
  </si>
  <si>
    <r>
      <t xml:space="preserve">Développement expérimental (DE) : </t>
    </r>
    <r>
      <rPr>
        <sz val="11"/>
        <color rgb="FF000000"/>
        <rFont val="Calibri"/>
        <family val="2"/>
        <scheme val="minor"/>
      </rPr>
      <t>l’acquisition, l’association, la mise en forme et l’utilisation de connaissances et d’aptitudes scientifiques, technologiques, commerciales et autres, pertinentes en vue de développer des produits, des procédés ou des services nouveaux ou améliorés. Il peut aussi s’agir, par exemple, d’activités visant la définition théorique et la planification de produits, de procédés et de services nouveaux, ainsi que la consignation des informations qui s’y rapportent. Le développement expérimental peut comprendre la création de prototypes, la démonstration, l’élaboration de projets pilotes, les essais et la validation de produits, de procédés ou de services nouveaux ou améliorés dans des environnements représentatifs des conditions de la vie réelle, lorsque l’objectif premier est d’apporter des améliorations supplémentaires, au niveau technique, aux produits, procédés ou services qui ne sont pas en grande partie «fixés». Il peut comprendre la création de prototypes et de projets pilotes commercialement exploitables qui sont nécessairement les produits commerciaux finaux et qui sont trop onéreux à produire pour être utilisés uniquement à des fins de démonstration et de validation. Le développement expérimental ne comprend pas les modifications de routine ou périodiques apportées à des produits, lignes de production, procédés de fabrication et services existants et à d’autres opérations en cours, même si ces modifications peuvent représenter des améliorations.</t>
    </r>
  </si>
  <si>
    <r>
      <t>Recherche appliquée (RA) :</t>
    </r>
    <r>
      <rPr>
        <sz val="11"/>
        <color rgb="FF000000"/>
        <rFont val="Calibri"/>
        <family val="2"/>
        <scheme val="minor"/>
      </rPr>
      <t xml:space="preserve">  la recherche industrielle, le développement expérimental ou toute combinaison des deux.</t>
    </r>
  </si>
  <si>
    <r>
      <t xml:space="preserve">TRL3 Fonction critique analysée et expérimentée ou preuve caractéristique du concept : </t>
    </r>
    <r>
      <rPr>
        <sz val="11"/>
        <color rgb="FF000000"/>
        <rFont val="Calibri"/>
        <family val="2"/>
        <scheme val="minor"/>
      </rPr>
      <t>Une recherche et développement active est initiée. Ceci inclut des études analytiques et des études en laboratoire afin de valider physiquement les prévisions analytiques des éléments séparés de la technologie. Les exemples incluent des composants qui ne sont pas encore intégrés ou représentatifs.</t>
    </r>
  </si>
  <si>
    <r>
      <t>TRL6 Démonstration du modèle système / sous-système ou du prototype dans un environnement significatif :</t>
    </r>
    <r>
      <rPr>
        <sz val="11"/>
        <color rgb="FF000000"/>
        <rFont val="Calibri"/>
        <family val="2"/>
        <scheme val="minor"/>
      </rPr>
      <t xml:space="preserve"> Le modèle ou le système prototype représentatif (bien au-delà de l'artefact testé en TRL 5) est testé dans un environnement significatif. Il représente une avancée majeure dans la maturité démontrée d'une technologie. Les exemples incluent le test d'un prototype dans un laboratoire "haute fidélité" ou dans un environnement opérationnel simulé.</t>
    </r>
  </si>
  <si>
    <r>
      <t>TRL7 Démonstration du système prototype en environnement opérationnel :</t>
    </r>
    <r>
      <rPr>
        <sz val="11"/>
        <color rgb="FF000000"/>
        <rFont val="Calibri"/>
        <family val="2"/>
        <scheme val="minor"/>
      </rPr>
      <t xml:space="preserve"> Prototype dans un système planifié (ou sur le point de l'être). Représente une avancée majeure par rapport à TRL 6, nécessitant la démonstration d'un système prototype dans un environnement opérationnel, tel qu'un avion, véhicule... Les exemples incluent le test du prototype sur un avion d'essai.</t>
    </r>
  </si>
  <si>
    <r>
      <t>TRL8 Système réel complet et vol de qualification à travers des tests et des démonstrations :</t>
    </r>
    <r>
      <rPr>
        <sz val="11"/>
        <color rgb="FF000000"/>
        <rFont val="Calibri"/>
        <family val="2"/>
        <scheme val="minor"/>
      </rPr>
      <t xml:space="preserve"> La preuve a été apportée que la technologie fonctionne sous sa forme finale et avec les conditions attendues. Dans la plupart des cas, cette TRL représente la fin du développement de vrais systèmes. Les exemples incluent des tests de développement et l'évaluation du système afin de déterminer s'il respecte les spécifications du design.</t>
    </r>
  </si>
  <si>
    <r>
      <t>Institut Carnot</t>
    </r>
    <r>
      <rPr>
        <sz val="11"/>
        <color theme="1"/>
        <rFont val="Calibri"/>
        <family val="2"/>
        <scheme val="minor"/>
      </rPr>
      <t xml:space="preserve"> (mettre Institut Carnot et le nom du Carnot en majuscules) (calibri 11, position gauche)</t>
    </r>
  </si>
  <si>
    <r>
      <t>Tutelle</t>
    </r>
    <r>
      <rPr>
        <sz val="11"/>
        <color theme="1"/>
        <rFont val="Calibri"/>
        <family val="2"/>
        <scheme val="minor"/>
      </rPr>
      <t xml:space="preserve"> (en majuscules) (calibri 11, position gauche)</t>
    </r>
  </si>
  <si>
    <r>
      <t>Entité</t>
    </r>
    <r>
      <rPr>
        <sz val="11"/>
        <color theme="1"/>
        <rFont val="Calibri"/>
        <family val="2"/>
        <scheme val="minor"/>
      </rPr>
      <t xml:space="preserve"> (en majuscules) (calibri 11, position gauche)</t>
    </r>
  </si>
  <si>
    <r>
      <t>Client</t>
    </r>
    <r>
      <rPr>
        <sz val="11"/>
        <color theme="1"/>
        <rFont val="Calibri"/>
        <family val="2"/>
        <scheme val="minor"/>
      </rPr>
      <t xml:space="preserve"> (en majuscules) (calibri 11, position gauche)</t>
    </r>
  </si>
  <si>
    <r>
      <t>Intitulé</t>
    </r>
    <r>
      <rPr>
        <sz val="11"/>
        <color theme="1"/>
        <rFont val="Calibri"/>
        <family val="2"/>
        <scheme val="minor"/>
      </rPr>
      <t xml:space="preserve"> (en minuscules) (calibri 11, position gauche)</t>
    </r>
  </si>
  <si>
    <r>
      <t>Type</t>
    </r>
    <r>
      <rPr>
        <sz val="11"/>
        <color theme="1"/>
        <rFont val="Calibri"/>
        <family val="2"/>
        <scheme val="minor"/>
      </rPr>
      <t xml:space="preserve"> (mettre GE, ETI, PME, TPE, EE, Autres ou PI) (calibri 11, position centrée)</t>
    </r>
  </si>
  <si>
    <r>
      <t>Thèse</t>
    </r>
    <r>
      <rPr>
        <sz val="11"/>
        <color theme="1"/>
        <rFont val="Calibri"/>
        <family val="2"/>
        <scheme val="minor"/>
      </rPr>
      <t xml:space="preserve"> (mettre T, C ou P) (calibri 11, position centrée)</t>
    </r>
  </si>
  <si>
    <r>
      <t>Catégorie</t>
    </r>
    <r>
      <rPr>
        <sz val="11"/>
        <color theme="1"/>
        <rFont val="Calibri"/>
        <family val="2"/>
        <scheme val="minor"/>
      </rPr>
      <t xml:space="preserve"> (mettre RF, RI, DE ou RA) (calibri 11, position centrée)</t>
    </r>
  </si>
  <si>
    <r>
      <t>TRL</t>
    </r>
    <r>
      <rPr>
        <sz val="11"/>
        <color theme="1"/>
        <rFont val="Calibri"/>
        <family val="2"/>
        <scheme val="minor"/>
      </rPr>
      <t xml:space="preserve">  (mettre 1, 2, 3, 4, 5, 6, 7, 8 ou 9) (calibri 11, position centrée)</t>
    </r>
  </si>
  <si>
    <r>
      <t>Montant HT</t>
    </r>
    <r>
      <rPr>
        <sz val="11"/>
        <color theme="1"/>
        <rFont val="Calibri"/>
        <family val="2"/>
        <scheme val="minor"/>
      </rPr>
      <t xml:space="preserve"> (en €) (calibri 11, position droite)</t>
    </r>
  </si>
  <si>
    <r>
      <t>Montant total HT</t>
    </r>
    <r>
      <rPr>
        <sz val="11"/>
        <color theme="1"/>
        <rFont val="Calibri"/>
        <family val="2"/>
        <scheme val="minor"/>
      </rPr>
      <t xml:space="preserve"> (en €) (calibri 11, position droite)</t>
    </r>
  </si>
  <si>
    <r>
      <t>Durée totale</t>
    </r>
    <r>
      <rPr>
        <sz val="11"/>
        <color theme="1"/>
        <rFont val="Calibri"/>
        <family val="2"/>
        <scheme val="minor"/>
      </rPr>
      <t xml:space="preserve"> (en jours) (calibri 11, position droite)</t>
    </r>
  </si>
  <si>
    <r>
      <t>N° factures/montant</t>
    </r>
    <r>
      <rPr>
        <sz val="11"/>
        <color theme="1"/>
        <rFont val="Calibri"/>
        <family val="2"/>
        <scheme val="minor"/>
      </rPr>
      <t xml:space="preserve"> HT (en €) (calibri 11, position gauche)</t>
    </r>
  </si>
  <si>
    <t>N° factures/montant</t>
  </si>
  <si>
    <r>
      <t>Propriété intellectuelle (PI) :</t>
    </r>
    <r>
      <rPr>
        <sz val="11"/>
        <color rgb="FF000000"/>
        <rFont val="Calibri"/>
        <family val="2"/>
        <scheme val="minor"/>
      </rPr>
      <t xml:space="preserve"> Licences, ventes de brevets. Une opération (page 23 de l'appel à projet édition 2015) rassemble l'ensemble des licences et sous-licences attachées à un brevet (ou à un logiciel) pour un client donné. (Pour exemple, dix licences d'utilisation sur un logiciel pour un client donné est une opération.)</t>
    </r>
  </si>
  <si>
    <r>
      <rPr>
        <b/>
        <sz val="11"/>
        <color rgb="FF000000"/>
        <rFont val="Calibri"/>
        <family val="2"/>
        <scheme val="minor"/>
      </rPr>
      <t>TRL2 Concepts ou applications de la technologie formulés :</t>
    </r>
    <r>
      <rPr>
        <sz val="11"/>
        <color rgb="FF000000"/>
        <rFont val="Calibri"/>
        <family val="2"/>
        <scheme val="minor"/>
      </rPr>
      <t xml:space="preserve"> L'invention débute. Une fois les principes de base observés, les applications pratiques peuvent être inventées. L'application est spéculative et il n'y a aucune preuve ou analyse détaillée pour étayer cette hypothèse. Les exemples sont toujours limités à des études papier.</t>
    </r>
  </si>
  <si>
    <r>
      <rPr>
        <b/>
        <sz val="11"/>
        <color rgb="FF000000"/>
        <rFont val="Calibri"/>
        <family val="2"/>
        <scheme val="minor"/>
      </rPr>
      <t>TRL1 Principes de base observés et rapportés :</t>
    </r>
    <r>
      <rPr>
        <sz val="11"/>
        <color rgb="FF000000"/>
        <rFont val="Calibri"/>
        <family val="2"/>
        <scheme val="minor"/>
      </rPr>
      <t xml:space="preserve"> Plus bas niveau de maturité technologique. La recherche scientifique commence à se traduire en recherche appliquée et développement. Les exemples peuvent inclure des études papiers des propriétés de base d'une technologie.  (Environ vingt ans du produit final.)</t>
    </r>
  </si>
  <si>
    <r>
      <t>TRL5 Validation dans un environnement significatif du composant ou de l'artefact produit :</t>
    </r>
    <r>
      <rPr>
        <sz val="11"/>
        <color rgb="FF000000"/>
        <rFont val="Calibri"/>
        <family val="2"/>
        <scheme val="minor"/>
      </rPr>
      <t xml:space="preserve"> La fidélité de la technologie s'accroit significativement. Les composants technologiques basiques sont intégrés avec des éléments raisonnablement réalistes afin que la technologie soit testée dans un environnement simulé. Les exemples incluent l'intégration 'haute fidélité' en laboratoire des composants. (Environ cinq ans du produit final.)</t>
    </r>
  </si>
  <si>
    <r>
      <t>TRL9 Système réel prouvé à travers des opérations / missions réussies :</t>
    </r>
    <r>
      <rPr>
        <sz val="11"/>
        <color rgb="FF000000"/>
        <rFont val="Calibri"/>
        <family val="2"/>
        <scheme val="minor"/>
      </rPr>
      <t xml:space="preserve"> Application réelle de la technologie sous sa forme finale et en conditions de mission, semblables à celles rencontrées lors de tests opérationnels et d'évaluation. Dans tous les cas, c'est la fin des derniers aspects de corrections de problèmes (bug fixing) du développement de vrais systèmes. Les exemples incluent l'utilisation du système sous conditions de mission opérationnelle. (Proche du produit final.)</t>
    </r>
  </si>
  <si>
    <t>Le positionnement vertical des cellules doit être haut.</t>
  </si>
  <si>
    <t>Le demandeur du contrat. Les dénominations d'un client au sein d'un institut Carnot devraient être consolidées. Il serait également judicieux de l'avoir au niveau de l'ensemble des instituts Carnot.</t>
  </si>
  <si>
    <r>
      <rPr>
        <b/>
        <sz val="11"/>
        <color rgb="FF000000"/>
        <rFont val="Calibri"/>
        <family val="2"/>
        <scheme val="minor"/>
      </rPr>
      <t>ETI :</t>
    </r>
    <r>
      <rPr>
        <sz val="11"/>
        <color rgb="FF000000"/>
        <rFont val="Calibri"/>
        <family val="2"/>
        <scheme val="minor"/>
      </rPr>
      <t xml:space="preserve"> Une entreprise de taille intermédiaire (ETI) est une entreprise qui a entre 250 et 4999 salariés, et soit un chiffre d'affaires n'excédant pas 1,5 milliards d'euros soit un total de bilan n'excédant pas 2 milliards d'euros. Une entreprise qui a moins de 250 salariés, mais plus de 50 millions d'euros de chiffre d'affaires et plus de 43 millions d'euros de total de bilan est aussi considérée comme une ETI. Les ETI constituent une catégorie d'entreprises intermédiaire entre les PME et les grandes entreprises.
Sont exclues des ETI comme définies précédemment : les ETI dont la gouvernance est hors du territoire, les filiales de grands groupes, les ETI dont la gestion relève des collectivités (cliniques, hôpitaux, régies de transport...) car elles ne relèvent pas de l'économie de marché même si elles peuvent avoir des demandes en R&amp;D, les ETI dont les activités ne représentent pas un besoin de recherche (club de foot, hôtels...).</t>
    </r>
  </si>
  <si>
    <r>
      <t>TPE :</t>
    </r>
    <r>
      <rPr>
        <sz val="11"/>
        <color rgb="FF000000"/>
        <rFont val="Calibri"/>
        <family val="2"/>
        <scheme val="minor"/>
      </rPr>
      <t xml:space="preserve"> Les très petites entreprises (TPE) sont constituées des entreprises de moins de 10 salariés également dénommées « microentreprises » (décret du 18 décembre 2008, règlement CEE du 15 mars 1993). Le nombre de salariés doit être inférieur à 10, le chiffre d'affaires doit être inférieur à deux millions d'euros, le total du bilan doit être inférieur à deux millions d'euros.</t>
    </r>
  </si>
  <si>
    <r>
      <t>Autres :</t>
    </r>
    <r>
      <rPr>
        <sz val="11"/>
        <color rgb="FF000000"/>
        <rFont val="Calibri"/>
        <family val="2"/>
        <scheme val="minor"/>
      </rPr>
      <t xml:space="preserve"> Collectivité territoriales et autres structures publiques (non nationales et non internationales) ou privées finançant des projets de recherche en tant qu'utilisateurs finaux ou en tant qu'intermédiaires pour des entreprises  utilisatrices finales.</t>
    </r>
  </si>
  <si>
    <r>
      <t>N° Siret</t>
    </r>
    <r>
      <rPr>
        <sz val="11"/>
        <color theme="1"/>
        <rFont val="Calibri"/>
        <family val="2"/>
        <scheme val="minor"/>
      </rPr>
      <t xml:space="preserve"> (calibri 11, position gauche)</t>
    </r>
  </si>
  <si>
    <t>N° Siret</t>
  </si>
  <si>
    <r>
      <t>TRL4 Validation en laboratoire du composant ou de l'artefact produit :</t>
    </r>
    <r>
      <rPr>
        <sz val="11"/>
        <color rgb="FF000000"/>
        <rFont val="Calibri"/>
        <family val="2"/>
        <scheme val="minor"/>
      </rPr>
      <t xml:space="preserve"> Les composants technologiques de base sont intégrés afin d'établir que toutes les parties fonctionnent ensemble. C'est une "basse fidélité" comparée au système final. Les exemples incluent l'intégration 'ad hoc' du matériel en laboratoire.</t>
    </r>
  </si>
  <si>
    <t>NULL</t>
  </si>
  <si>
    <t>FINAL</t>
  </si>
  <si>
    <t>Année 2019
(recettes 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</si>
</sst>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43" formatCode="_-* #,##0.00\ _€_-;\-* #,##0.00\ _€_-;_-* &quot;-&quot;??\ _€_-;_-@_-"/>
    <numFmt numFmtId="164" formatCode="#,##0.00\ &quot;€&quot;"/>
    <numFmt numFmtId="165" formatCode="_-* #,##0\ _€_-;\-* #,##0\ _€_-;_-* &quot;-&quot;??\ _€_-;_-@_-"/>
    <numFmt numFmtId="166" formatCode="#,##0.0;\-#,##0.0"/>
  </numFmts>
  <fonts count="27"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sz val="11"/>
      <name val="Calibri"/>
      <family val="2"/>
    </font>
    <font>
      <u/>
      <sz val="10"/>
      <color indexed="12"/>
      <name val="Arial"/>
      <family val="2"/>
    </font>
    <font>
      <b/>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sz val="11"/>
      <color indexed="8"/>
      <name val="Calibri"/>
      <family val="2"/>
      <scheme val="minor"/>
    </font>
  </fonts>
  <fills count="33">
    <fill>
      <patternFill patternType="none"/>
    </fill>
    <fill>
      <patternFill patternType="gray125"/>
    </fill>
    <fill>
      <patternFill patternType="solid">
        <fgColor rgb="FFA5A5A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89">
    <xf numFmtId="0" fontId="0" fillId="0" borderId="0"/>
    <xf numFmtId="44" fontId="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3" fillId="0" borderId="0"/>
    <xf numFmtId="0" fontId="3" fillId="0" borderId="0"/>
    <xf numFmtId="0" fontId="5" fillId="0" borderId="0" applyNumberFormat="0" applyFill="0" applyBorder="0" applyAlignment="0" applyProtection="0">
      <alignment vertical="top"/>
      <protection locked="0"/>
    </xf>
    <xf numFmtId="44" fontId="2" fillId="0" borderId="0" applyFont="0" applyFill="0" applyBorder="0" applyAlignment="0" applyProtection="0"/>
    <xf numFmtId="0" fontId="3" fillId="0" borderId="0"/>
    <xf numFmtId="44" fontId="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2" borderId="1" applyNumberForma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1" fillId="0" borderId="0"/>
    <xf numFmtId="0" fontId="7" fillId="0" borderId="0" applyNumberForma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6" applyNumberFormat="0" applyAlignment="0" applyProtection="0"/>
    <xf numFmtId="0" fontId="15" fillId="7" borderId="7" applyNumberFormat="0" applyAlignment="0" applyProtection="0"/>
    <xf numFmtId="0" fontId="16" fillId="7" borderId="6" applyNumberFormat="0" applyAlignment="0" applyProtection="0"/>
    <xf numFmtId="0" fontId="17" fillId="0" borderId="8" applyNumberFormat="0" applyFill="0" applyAlignment="0" applyProtection="0"/>
    <xf numFmtId="0" fontId="18" fillId="2" borderId="1" applyNumberFormat="0" applyAlignment="0" applyProtection="0"/>
    <xf numFmtId="0" fontId="19" fillId="0" borderId="0" applyNumberFormat="0" applyFill="0" applyBorder="0" applyAlignment="0" applyProtection="0"/>
    <xf numFmtId="0" fontId="1" fillId="8"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3" fillId="0" borderId="0"/>
    <xf numFmtId="0" fontId="3" fillId="0" borderId="0"/>
    <xf numFmtId="0" fontId="1" fillId="8" borderId="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 fillId="0" borderId="0"/>
    <xf numFmtId="9"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0" fontId="1" fillId="0" borderId="0"/>
  </cellStyleXfs>
  <cellXfs count="77">
    <xf numFmtId="0" fontId="0" fillId="0" borderId="0" xfId="0"/>
    <xf numFmtId="0" fontId="0" fillId="0" borderId="0" xfId="0" applyAlignment="1">
      <alignment vertical="center"/>
    </xf>
    <xf numFmtId="0" fontId="0" fillId="0" borderId="0" xfId="0" applyFont="1" applyAlignment="1">
      <alignment vertical="center"/>
    </xf>
    <xf numFmtId="164" fontId="0" fillId="0" borderId="2" xfId="0" applyNumberFormat="1" applyFont="1" applyBorder="1" applyAlignment="1">
      <alignment vertical="center" wrapText="1"/>
    </xf>
    <xf numFmtId="0" fontId="0" fillId="0" borderId="2" xfId="0" applyFont="1" applyBorder="1" applyAlignment="1">
      <alignment horizontal="center" vertical="center" wrapText="1"/>
    </xf>
    <xf numFmtId="0" fontId="0" fillId="0" borderId="2" xfId="0" applyFont="1" applyBorder="1" applyAlignment="1">
      <alignment vertical="center"/>
    </xf>
    <xf numFmtId="164" fontId="0" fillId="0" borderId="2" xfId="0" applyNumberFormat="1" applyFont="1" applyBorder="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21" fillId="0" borderId="0" xfId="0" applyFont="1" applyAlignment="1">
      <alignment horizontal="center" vertical="center"/>
    </xf>
    <xf numFmtId="0" fontId="0" fillId="0" borderId="14" xfId="0" applyFont="1" applyFill="1" applyBorder="1" applyAlignment="1">
      <alignment horizontal="center" vertical="center" wrapText="1"/>
    </xf>
    <xf numFmtId="0" fontId="0" fillId="0" borderId="0" xfId="0" applyFont="1" applyBorder="1" applyAlignment="1">
      <alignment horizontal="center" vertical="center"/>
    </xf>
    <xf numFmtId="164" fontId="23" fillId="0" borderId="14" xfId="0" applyNumberFormat="1" applyFont="1" applyFill="1" applyBorder="1" applyAlignment="1" applyProtection="1">
      <alignment horizontal="center" vertical="center" wrapText="1"/>
      <protection locked="0"/>
    </xf>
    <xf numFmtId="164" fontId="0" fillId="0" borderId="14" xfId="0" applyNumberFormat="1" applyFont="1" applyFill="1" applyBorder="1" applyAlignment="1">
      <alignment horizontal="center" vertical="center" wrapText="1"/>
    </xf>
    <xf numFmtId="0" fontId="0" fillId="0" borderId="14" xfId="0" applyFont="1" applyBorder="1" applyAlignment="1">
      <alignment vertical="center" wrapText="1"/>
    </xf>
    <xf numFmtId="164" fontId="0" fillId="0" borderId="0" xfId="0" applyNumberFormat="1" applyFont="1" applyAlignment="1">
      <alignment vertical="center"/>
    </xf>
    <xf numFmtId="0" fontId="0" fillId="0" borderId="0" xfId="0" applyAlignment="1">
      <alignment horizontal="center" vertical="center"/>
    </xf>
    <xf numFmtId="0" fontId="0" fillId="0" borderId="14" xfId="0" applyFont="1" applyBorder="1" applyAlignment="1">
      <alignment vertical="center"/>
    </xf>
    <xf numFmtId="0" fontId="0" fillId="0" borderId="14" xfId="0" applyFont="1" applyBorder="1" applyAlignment="1">
      <alignment horizontal="center" vertical="center" wrapText="1"/>
    </xf>
    <xf numFmtId="165" fontId="0" fillId="0" borderId="14" xfId="87" applyNumberFormat="1" applyFont="1" applyFill="1" applyBorder="1" applyAlignment="1">
      <alignment horizontal="center" vertical="center"/>
    </xf>
    <xf numFmtId="0" fontId="0" fillId="0" borderId="14" xfId="0" applyBorder="1" applyAlignment="1">
      <alignment vertical="center"/>
    </xf>
    <xf numFmtId="164" fontId="0" fillId="0" borderId="14" xfId="0" applyNumberFormat="1" applyFont="1" applyFill="1" applyBorder="1" applyAlignment="1" applyProtection="1">
      <alignment horizontal="center" vertical="center"/>
      <protection locked="0"/>
    </xf>
    <xf numFmtId="3" fontId="0" fillId="0" borderId="14" xfId="85" applyNumberFormat="1" applyFont="1" applyFill="1" applyBorder="1" applyAlignment="1" applyProtection="1">
      <alignment horizontal="center" vertical="center"/>
      <protection locked="0"/>
    </xf>
    <xf numFmtId="164" fontId="0" fillId="0" borderId="14" xfId="85" applyNumberFormat="1" applyFont="1" applyFill="1" applyBorder="1" applyAlignment="1" applyProtection="1">
      <alignment horizontal="center" vertical="center"/>
      <protection locked="0"/>
    </xf>
    <xf numFmtId="0" fontId="0" fillId="0" borderId="12" xfId="0" applyFont="1" applyBorder="1" applyAlignment="1">
      <alignment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6" xfId="0" applyFont="1" applyBorder="1" applyAlignment="1">
      <alignment horizontal="justify" vertical="top" wrapText="1"/>
    </xf>
    <xf numFmtId="0" fontId="0" fillId="0" borderId="0" xfId="0" applyFont="1"/>
    <xf numFmtId="0" fontId="0" fillId="0" borderId="17" xfId="0" applyFont="1" applyBorder="1" applyAlignment="1">
      <alignment horizontal="justify" vertical="top"/>
    </xf>
    <xf numFmtId="0" fontId="0" fillId="0" borderId="17" xfId="0" applyFont="1" applyBorder="1"/>
    <xf numFmtId="0" fontId="24" fillId="0" borderId="17" xfId="0" applyFont="1" applyBorder="1" applyAlignment="1">
      <alignment horizontal="justify" vertical="top" wrapText="1"/>
    </xf>
    <xf numFmtId="0" fontId="24" fillId="0" borderId="0" xfId="0" applyFont="1" applyAlignment="1">
      <alignment vertical="top"/>
    </xf>
    <xf numFmtId="0" fontId="21" fillId="0" borderId="17" xfId="0" applyFont="1" applyBorder="1" applyAlignment="1">
      <alignment horizontal="justify" vertical="top"/>
    </xf>
    <xf numFmtId="0" fontId="25" fillId="0" borderId="17" xfId="0" applyFont="1" applyBorder="1" applyAlignment="1">
      <alignment horizontal="justify" vertical="top" wrapText="1"/>
    </xf>
    <xf numFmtId="0" fontId="24" fillId="0" borderId="0" xfId="0" applyFont="1" applyAlignment="1">
      <alignment vertical="top" wrapText="1"/>
    </xf>
    <xf numFmtId="0" fontId="25" fillId="0" borderId="16" xfId="0" applyFont="1" applyBorder="1" applyAlignment="1">
      <alignment horizontal="justify" vertical="top" wrapText="1"/>
    </xf>
    <xf numFmtId="0" fontId="25" fillId="0" borderId="0" xfId="0" applyFont="1" applyAlignment="1">
      <alignment horizontal="justify" vertical="top" wrapText="1"/>
    </xf>
    <xf numFmtId="0" fontId="24" fillId="0" borderId="16" xfId="0" applyFont="1" applyBorder="1" applyAlignment="1">
      <alignment horizontal="justify" vertical="top" wrapText="1"/>
    </xf>
    <xf numFmtId="0" fontId="21" fillId="0" borderId="0" xfId="0" applyFont="1" applyAlignment="1">
      <alignment horizontal="justify" vertical="top"/>
    </xf>
    <xf numFmtId="0" fontId="0" fillId="0" borderId="16" xfId="0" applyFont="1" applyBorder="1" applyAlignment="1">
      <alignment horizontal="justify" vertical="center" wrapText="1"/>
    </xf>
    <xf numFmtId="0" fontId="0" fillId="0" borderId="0" xfId="0" applyFont="1" applyAlignment="1">
      <alignment horizontal="center" vertical="top"/>
    </xf>
    <xf numFmtId="164" fontId="0" fillId="0" borderId="14" xfId="0" applyNumberFormat="1" applyFont="1" applyFill="1" applyBorder="1" applyAlignment="1" applyProtection="1">
      <alignment vertical="center"/>
      <protection locked="0"/>
    </xf>
    <xf numFmtId="164" fontId="0" fillId="0" borderId="14" xfId="0" applyNumberFormat="1" applyFont="1" applyFill="1" applyBorder="1" applyAlignment="1" applyProtection="1">
      <alignment horizontal="left" vertical="center"/>
      <protection locked="0"/>
    </xf>
    <xf numFmtId="0" fontId="0" fillId="0" borderId="0" xfId="0" applyFont="1" applyBorder="1" applyAlignment="1">
      <alignment horizontal="center" vertical="center" wrapText="1"/>
    </xf>
    <xf numFmtId="44" fontId="0" fillId="0" borderId="0" xfId="85" applyFont="1" applyBorder="1" applyAlignment="1">
      <alignment horizontal="center" vertical="center"/>
    </xf>
    <xf numFmtId="44" fontId="0" fillId="0" borderId="0" xfId="85" applyFont="1" applyAlignment="1">
      <alignment horizontal="center" vertical="center"/>
    </xf>
    <xf numFmtId="44" fontId="0" fillId="0" borderId="14" xfId="85" applyFont="1" applyBorder="1" applyAlignment="1">
      <alignment horizontal="center" vertical="center"/>
    </xf>
    <xf numFmtId="164" fontId="0" fillId="0" borderId="14" xfId="85" applyNumberFormat="1" applyFont="1" applyFill="1" applyBorder="1" applyAlignment="1" applyProtection="1">
      <alignment horizontal="right" vertical="center"/>
      <protection locked="0"/>
    </xf>
    <xf numFmtId="164" fontId="1" fillId="0" borderId="14" xfId="85" applyNumberFormat="1" applyFont="1" applyBorder="1" applyAlignment="1">
      <alignment horizontal="right" vertical="center"/>
    </xf>
    <xf numFmtId="165" fontId="0" fillId="0" borderId="0" xfId="87" applyNumberFormat="1" applyFont="1" applyFill="1" applyAlignment="1">
      <alignment horizontal="right" vertical="center"/>
    </xf>
    <xf numFmtId="164" fontId="0" fillId="0" borderId="14" xfId="0" applyNumberFormat="1" applyFont="1" applyFill="1" applyBorder="1" applyAlignment="1">
      <alignment horizontal="right" vertical="center" wrapText="1"/>
    </xf>
    <xf numFmtId="165" fontId="0" fillId="0" borderId="0" xfId="87" applyNumberFormat="1" applyFont="1" applyFill="1" applyAlignment="1">
      <alignment horizontal="left" vertical="center"/>
    </xf>
    <xf numFmtId="0" fontId="0" fillId="0" borderId="14" xfId="0" applyFont="1" applyFill="1" applyBorder="1" applyAlignment="1">
      <alignment horizontal="left" vertical="center" wrapText="1"/>
    </xf>
    <xf numFmtId="165" fontId="0" fillId="0" borderId="14" xfId="87" applyNumberFormat="1" applyFont="1" applyFill="1" applyBorder="1" applyAlignment="1">
      <alignment horizontal="left" vertical="center"/>
    </xf>
    <xf numFmtId="0" fontId="0" fillId="0" borderId="14" xfId="0" applyNumberFormat="1" applyFont="1" applyFill="1" applyBorder="1" applyAlignment="1">
      <alignment horizontal="right" vertical="center" wrapText="1"/>
    </xf>
    <xf numFmtId="164" fontId="26" fillId="0" borderId="14" xfId="0" applyNumberFormat="1" applyFont="1" applyFill="1" applyBorder="1" applyAlignment="1">
      <alignment horizontal="right" vertical="center" wrapText="1"/>
    </xf>
    <xf numFmtId="166" fontId="23" fillId="0" borderId="14" xfId="0" applyNumberFormat="1"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14" xfId="0" applyFont="1" applyBorder="1" applyAlignment="1">
      <alignment horizontal="left" vertical="center" wrapText="1"/>
    </xf>
    <xf numFmtId="164" fontId="0" fillId="0" borderId="0" xfId="0" applyNumberFormat="1" applyFont="1" applyBorder="1" applyAlignment="1">
      <alignment horizontal="left" vertical="center"/>
    </xf>
    <xf numFmtId="0" fontId="0" fillId="0" borderId="14" xfId="0" applyFont="1" applyFill="1" applyBorder="1" applyAlignment="1">
      <alignment horizontal="center" vertical="center"/>
    </xf>
    <xf numFmtId="165" fontId="21" fillId="0" borderId="14" xfId="87" applyNumberFormat="1" applyFont="1" applyBorder="1" applyAlignment="1">
      <alignment horizontal="center" vertical="center"/>
    </xf>
    <xf numFmtId="165" fontId="0" fillId="0" borderId="14" xfId="87" applyNumberFormat="1" applyFont="1" applyFill="1" applyBorder="1" applyAlignment="1">
      <alignment horizontal="center" vertical="center" wrapText="1"/>
    </xf>
    <xf numFmtId="164" fontId="0" fillId="0" borderId="2" xfId="0" applyNumberFormat="1" applyFont="1" applyFill="1" applyBorder="1" applyAlignment="1" applyProtection="1">
      <alignment horizontal="center" vertical="center"/>
      <protection locked="0"/>
    </xf>
    <xf numFmtId="164" fontId="0" fillId="0" borderId="0" xfId="0" applyNumberFormat="1" applyFont="1" applyFill="1" applyBorder="1" applyAlignment="1">
      <alignment horizontal="right" vertical="center"/>
    </xf>
    <xf numFmtId="164" fontId="0" fillId="0" borderId="0" xfId="0" applyNumberFormat="1" applyFont="1" applyFill="1" applyAlignment="1">
      <alignment horizontal="right" vertical="center"/>
    </xf>
    <xf numFmtId="164" fontId="0" fillId="0" borderId="2" xfId="0" applyNumberFormat="1" applyFont="1" applyBorder="1" applyAlignment="1">
      <alignment horizontal="center" vertical="center"/>
    </xf>
    <xf numFmtId="164" fontId="0" fillId="0" borderId="15" xfId="0" applyNumberFormat="1" applyFont="1" applyBorder="1" applyAlignment="1">
      <alignment horizontal="center" vertical="center"/>
    </xf>
    <xf numFmtId="164" fontId="0" fillId="0" borderId="16" xfId="0" applyNumberFormat="1" applyFont="1" applyBorder="1" applyAlignment="1">
      <alignment horizontal="center" vertical="center"/>
    </xf>
    <xf numFmtId="164" fontId="0" fillId="0" borderId="11" xfId="0" applyNumberFormat="1" applyFont="1" applyBorder="1" applyAlignment="1">
      <alignment horizontal="center" vertical="center"/>
    </xf>
    <xf numFmtId="164" fontId="0" fillId="0" borderId="12" xfId="0" applyNumberFormat="1" applyFont="1" applyBorder="1" applyAlignment="1">
      <alignment horizontal="center" vertical="center"/>
    </xf>
    <xf numFmtId="164" fontId="0" fillId="0" borderId="13" xfId="0" applyNumberFormat="1" applyFont="1" applyBorder="1" applyAlignment="1">
      <alignment horizontal="center" vertical="center"/>
    </xf>
  </cellXfs>
  <cellStyles count="89">
    <cellStyle name="20 % - Accent1" xfId="45" builtinId="30" customBuiltin="1"/>
    <cellStyle name="20 % - Accent1 2" xfId="71"/>
    <cellStyle name="20 % - Accent2" xfId="49" builtinId="34" customBuiltin="1"/>
    <cellStyle name="20 % - Accent2 2" xfId="73"/>
    <cellStyle name="20 % - Accent3" xfId="53" builtinId="38" customBuiltin="1"/>
    <cellStyle name="20 % - Accent3 2" xfId="75"/>
    <cellStyle name="20 % - Accent4" xfId="57" builtinId="42" customBuiltin="1"/>
    <cellStyle name="20 % - Accent4 2" xfId="77"/>
    <cellStyle name="20 % - Accent5" xfId="61" builtinId="46" customBuiltin="1"/>
    <cellStyle name="20 % - Accent5 2" xfId="79"/>
    <cellStyle name="20 % - Accent6" xfId="65" builtinId="50" customBuiltin="1"/>
    <cellStyle name="20 % - Accent6 2" xfId="81"/>
    <cellStyle name="40 % - Accent1" xfId="46" builtinId="31" customBuiltin="1"/>
    <cellStyle name="40 % - Accent1 2" xfId="72"/>
    <cellStyle name="40 % - Accent2" xfId="50" builtinId="35" customBuiltin="1"/>
    <cellStyle name="40 % - Accent2 2" xfId="74"/>
    <cellStyle name="40 % - Accent3" xfId="54" builtinId="39" customBuiltin="1"/>
    <cellStyle name="40 % - Accent3 2" xfId="76"/>
    <cellStyle name="40 % - Accent4" xfId="58" builtinId="43" customBuiltin="1"/>
    <cellStyle name="40 % - Accent4 2" xfId="78"/>
    <cellStyle name="40 % - Accent5" xfId="62" builtinId="47" customBuiltin="1"/>
    <cellStyle name="40 % - Accent5 2" xfId="80"/>
    <cellStyle name="40 % - Accent6" xfId="66" builtinId="51" customBuiltin="1"/>
    <cellStyle name="40 % - Accent6 2" xfId="82"/>
    <cellStyle name="60 % - Accent1" xfId="47" builtinId="32" customBuiltin="1"/>
    <cellStyle name="60 % - Accent2" xfId="51" builtinId="36" customBuiltin="1"/>
    <cellStyle name="60 % - Accent3" xfId="55" builtinId="40" customBuiltin="1"/>
    <cellStyle name="60 % - Accent4" xfId="59" builtinId="44" customBuiltin="1"/>
    <cellStyle name="60 % - Accent5" xfId="63" builtinId="48" customBuiltin="1"/>
    <cellStyle name="60 % - Accent6" xfId="67" builtinId="52" customBuiltin="1"/>
    <cellStyle name="Accent1" xfId="44" builtinId="29" customBuiltin="1"/>
    <cellStyle name="Accent2" xfId="48" builtinId="33" customBuiltin="1"/>
    <cellStyle name="Accent3" xfId="52" builtinId="37" customBuiltin="1"/>
    <cellStyle name="Accent4" xfId="56" builtinId="41" customBuiltin="1"/>
    <cellStyle name="Accent5" xfId="60" builtinId="45" customBuiltin="1"/>
    <cellStyle name="Accent6" xfId="64" builtinId="49" customBuiltin="1"/>
    <cellStyle name="Avertissement" xfId="40" builtinId="11" customBuiltin="1"/>
    <cellStyle name="Calcul" xfId="37" builtinId="22" customBuiltin="1"/>
    <cellStyle name="Cellule liée" xfId="38" builtinId="24" customBuiltin="1"/>
    <cellStyle name="Commentaire 2" xfId="70"/>
    <cellStyle name="Entrée" xfId="35" builtinId="20" customBuiltin="1"/>
    <cellStyle name="Euro" xfId="1"/>
    <cellStyle name="Euro 2" xfId="10"/>
    <cellStyle name="Excel Built-in Normal" xfId="2"/>
    <cellStyle name="Excel Built-in Normal 2" xfId="3"/>
    <cellStyle name="Insatisfaisant" xfId="33" builtinId="27" customBuiltin="1"/>
    <cellStyle name="Lien hypertexte 2" xfId="7"/>
    <cellStyle name="Milliers" xfId="87" builtinId="3"/>
    <cellStyle name="Milliers 11" xfId="23"/>
    <cellStyle name="Milliers 2" xfId="4"/>
    <cellStyle name="Monétaire" xfId="85" builtinId="4"/>
    <cellStyle name="Monétaire 2" xfId="8"/>
    <cellStyle name="Monétaire 4" xfId="86"/>
    <cellStyle name="Neutre" xfId="34" builtinId="28" customBuiltin="1"/>
    <cellStyle name="Normal" xfId="0" builtinId="0"/>
    <cellStyle name="Normal 10" xfId="24"/>
    <cellStyle name="Normal 11" xfId="12"/>
    <cellStyle name="Normal 13" xfId="18"/>
    <cellStyle name="Normal 15" xfId="19"/>
    <cellStyle name="Normal 16" xfId="13"/>
    <cellStyle name="Normal 17" xfId="17"/>
    <cellStyle name="Normal 18" xfId="20"/>
    <cellStyle name="Normal 2" xfId="5"/>
    <cellStyle name="Normal 2 2" xfId="83"/>
    <cellStyle name="Normal 2 2 2" xfId="26"/>
    <cellStyle name="Normal 2 3" xfId="69"/>
    <cellStyle name="Normal 3" xfId="6"/>
    <cellStyle name="Normal 4" xfId="9"/>
    <cellStyle name="Normal 4 2" xfId="68"/>
    <cellStyle name="Normal 5" xfId="14"/>
    <cellStyle name="Normal 6" xfId="88"/>
    <cellStyle name="Normal 7" xfId="11"/>
    <cellStyle name="Normal 8" xfId="16"/>
    <cellStyle name="Normal 9" xfId="15"/>
    <cellStyle name="Normal 98" xfId="22"/>
    <cellStyle name="Normal 99" xfId="25"/>
    <cellStyle name="Note" xfId="41" builtinId="10" customBuiltin="1"/>
    <cellStyle name="Pourcentage 2" xfId="84"/>
    <cellStyle name="Satisfaisant" xfId="32" builtinId="26" customBuiltin="1"/>
    <cellStyle name="Sortie" xfId="36" builtinId="21" customBuiltin="1"/>
    <cellStyle name="Texte explicatif" xfId="42" builtinId="53" customBuiltin="1"/>
    <cellStyle name="Titre" xfId="27" builtinId="15" customBuiltin="1"/>
    <cellStyle name="Titre 1" xfId="28" builtinId="16" customBuiltin="1"/>
    <cellStyle name="Titre 2" xfId="29" builtinId="17" customBuiltin="1"/>
    <cellStyle name="Titre 3" xfId="30" builtinId="18" customBuiltin="1"/>
    <cellStyle name="Titre 4" xfId="31" builtinId="19" customBuiltin="1"/>
    <cellStyle name="Total" xfId="43" builtinId="25" customBuiltin="1"/>
    <cellStyle name="Vérification" xfId="39" builtinId="23" customBuiltin="1"/>
    <cellStyle name="Vérification de cellule 2"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BPI/Prive/GESTION%20DES%20CONTRATS/suivifactures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chercheur"/>
      <sheetName val="Feuil4"/>
      <sheetName val="RECAP 2014"/>
      <sheetName val="recap fin 2014"/>
      <sheetName val="TCD 2015"/>
      <sheetName val="licence 2015 (2)"/>
      <sheetName val="R&amp;D 2015"/>
      <sheetName val="clotûre INTERNE 2015"/>
      <sheetName val="2015"/>
      <sheetName val="2014"/>
      <sheetName val="2013"/>
      <sheetName val="clotûre 2014externe"/>
      <sheetName val="clotûre 2013 externe "/>
      <sheetName val="clôture 2014 interne "/>
      <sheetName val="clôture 2013 interne"/>
      <sheetName val="clotûre 2012 externe"/>
      <sheetName val="clôture 2012 interne"/>
      <sheetName val="Feuil3"/>
      <sheetName val="2012"/>
      <sheetName val="2011"/>
      <sheetName val="2010"/>
      <sheetName val="recap2009"/>
      <sheetName val="recaptrim 2"/>
      <sheetName val="Feuil1"/>
      <sheetName val="Feuil5"/>
      <sheetName val="Feuil6"/>
      <sheetName val="cc2009"/>
      <sheetName val="2009"/>
      <sheetName val="clotûre 2010 externe"/>
      <sheetName val="Feuil2"/>
      <sheetName val="clotûre 2010"/>
      <sheetName val="Référence"/>
      <sheetName val="suivi factures"/>
      <sheetName val="recap 2008"/>
      <sheetName val="2008"/>
      <sheetName val="TCD Général 2008 cc"/>
      <sheetName val="TCD Général 2008 tout"/>
      <sheetName val="TCD Général 2008"/>
      <sheetName val="TCD Photometricsamblard"/>
      <sheetName val="TCD  asylum"/>
      <sheetName val="TCD  UMR 168"/>
      <sheetName val="TCD  LIP"/>
      <sheetName val="TCD  photometrics Salamero"/>
      <sheetName val="TCD  centelion"/>
      <sheetName val="TCD  Aveo"/>
      <sheetName val="récap Chargé d'affaires"/>
      <sheetName val="TCD 2015 r&amp;d  plateforme (2)"/>
      <sheetName val="TCD 2016 r&amp;d  plateforme"/>
      <sheetName val="TCD 2016 r&amp;d "/>
      <sheetName val="TCD 2016 L"/>
      <sheetName val="Feuil8"/>
      <sheetName val="2016"/>
      <sheetName val="recap transfer 2011"/>
      <sheetName val="recap transfer 2012"/>
      <sheetName val="recap transfert 2013"/>
      <sheetName val="recap transfert 2014"/>
      <sheetName val="recap transfert 2015"/>
      <sheetName val="recap transfert 2016"/>
      <sheetName val="Feuil7"/>
    </sheetNames>
    <sheetDataSet>
      <sheetData sheetId="0">
        <row r="1">
          <cell r="A1" t="str">
            <v>ALMOUZNI</v>
          </cell>
        </row>
        <row r="2">
          <cell r="A2" t="str">
            <v>AMIGORENA</v>
          </cell>
        </row>
        <row r="3">
          <cell r="A3" t="str">
            <v>BARILLOT</v>
          </cell>
        </row>
        <row r="4">
          <cell r="A4" t="str">
            <v>BORDE</v>
          </cell>
        </row>
        <row r="5">
          <cell r="A5" t="str">
            <v>BORNENS</v>
          </cell>
        </row>
        <row r="6">
          <cell r="A6" t="str">
            <v>BOULOUSSA</v>
          </cell>
        </row>
        <row r="7">
          <cell r="A7" t="str">
            <v>CAMPANA</v>
          </cell>
        </row>
        <row r="8">
          <cell r="A8" t="str">
            <v>CARSTEN</v>
          </cell>
        </row>
        <row r="9">
          <cell r="A9" t="str">
            <v>DE KONING</v>
          </cell>
        </row>
        <row r="10">
          <cell r="A10" t="str">
            <v>DECAUDIN</v>
          </cell>
        </row>
        <row r="11">
          <cell r="A11" t="str">
            <v>DELATTRE</v>
          </cell>
        </row>
        <row r="12">
          <cell r="A12" t="str">
            <v>DOSTATNI</v>
          </cell>
        </row>
        <row r="13">
          <cell r="A13" t="str">
            <v>DUBOIS</v>
          </cell>
        </row>
        <row r="14">
          <cell r="A14" t="str">
            <v>DUTREIX</v>
          </cell>
        </row>
        <row r="15">
          <cell r="A15" t="str">
            <v>FLORENT</v>
          </cell>
        </row>
        <row r="16">
          <cell r="A16" t="str">
            <v>FRANCOIS</v>
          </cell>
        </row>
        <row r="17">
          <cell r="A17" t="str">
            <v>GENTIEN</v>
          </cell>
        </row>
        <row r="18">
          <cell r="A18" t="str">
            <v>GHINEA</v>
          </cell>
        </row>
        <row r="19">
          <cell r="A19" t="str">
            <v>GHYSDAEL</v>
          </cell>
        </row>
        <row r="20">
          <cell r="A20" t="str">
            <v>GOUD</v>
          </cell>
        </row>
        <row r="21">
          <cell r="A21" t="str">
            <v>HALL</v>
          </cell>
        </row>
        <row r="22">
          <cell r="A22" t="str">
            <v>HEARD</v>
          </cell>
        </row>
        <row r="23">
          <cell r="A23" t="str">
            <v>HOUDUSSE</v>
          </cell>
        </row>
        <row r="24">
          <cell r="A24" t="str">
            <v>HUMBERT</v>
          </cell>
        </row>
        <row r="25">
          <cell r="A25" t="str">
            <v>JOANNY</v>
          </cell>
        </row>
        <row r="26">
          <cell r="A26" t="str">
            <v>JOHANNES</v>
          </cell>
        </row>
        <row r="27">
          <cell r="A27" t="str">
            <v>LANTZ</v>
          </cell>
        </row>
        <row r="28">
          <cell r="A28" t="str">
            <v>LARUE</v>
          </cell>
        </row>
        <row r="29">
          <cell r="A29" t="str">
            <v>LOKIEC</v>
          </cell>
        </row>
        <row r="30">
          <cell r="A30" t="str">
            <v>MAHUTEAU</v>
          </cell>
        </row>
        <row r="31">
          <cell r="A31" t="str">
            <v>MAGNE</v>
          </cell>
        </row>
        <row r="32">
          <cell r="A32" t="str">
            <v>MALFOY</v>
          </cell>
        </row>
        <row r="33">
          <cell r="A33" t="str">
            <v>MARANGONI</v>
          </cell>
        </row>
        <row r="34">
          <cell r="A34" t="str">
            <v>MAUVIEL</v>
          </cell>
        </row>
        <row r="35">
          <cell r="A35" t="str">
            <v>MILLOT</v>
          </cell>
        </row>
        <row r="36">
          <cell r="A36" t="str">
            <v>MITRY</v>
          </cell>
        </row>
        <row r="37">
          <cell r="A37" t="str">
            <v>NICOLAS</v>
          </cell>
        </row>
        <row r="38">
          <cell r="A38" t="str">
            <v>PEREZ</v>
          </cell>
        </row>
        <row r="39">
          <cell r="A39" t="str">
            <v>PIEL</v>
          </cell>
        </row>
        <row r="40">
          <cell r="A40" t="str">
            <v>PIERGA</v>
          </cell>
        </row>
        <row r="41">
          <cell r="A41" t="str">
            <v>RADVANYI</v>
          </cell>
        </row>
        <row r="42">
          <cell r="A42" t="str">
            <v>RAPOSO</v>
          </cell>
        </row>
        <row r="43">
          <cell r="A43" t="str">
            <v>ROBINE</v>
          </cell>
        </row>
        <row r="44">
          <cell r="A44" t="str">
            <v>ROMAN ROMAN</v>
          </cell>
        </row>
        <row r="45">
          <cell r="A45" t="str">
            <v>SAGE</v>
          </cell>
        </row>
        <row r="46">
          <cell r="A46" t="str">
            <v>SALAMERO</v>
          </cell>
        </row>
        <row r="47">
          <cell r="A47" t="str">
            <v>SASTRE</v>
          </cell>
        </row>
        <row r="48">
          <cell r="A48" t="str">
            <v>SAUDOU</v>
          </cell>
        </row>
        <row r="49">
          <cell r="A49" t="str">
            <v>SALAMERO</v>
          </cell>
        </row>
        <row r="50">
          <cell r="A50" t="str">
            <v>SALAUZE</v>
          </cell>
        </row>
        <row r="51">
          <cell r="A51" t="str">
            <v>SEMETEY</v>
          </cell>
        </row>
        <row r="52">
          <cell r="A52" t="str">
            <v>SERVOIS</v>
          </cell>
        </row>
        <row r="53">
          <cell r="A53" t="str">
            <v>SILBERZAN</v>
          </cell>
        </row>
        <row r="54">
          <cell r="A54" t="str">
            <v>TEILLAUD</v>
          </cell>
        </row>
        <row r="55">
          <cell r="A55" t="str">
            <v>THERY</v>
          </cell>
        </row>
        <row r="56">
          <cell r="A56" t="str">
            <v>VIOVY</v>
          </cell>
        </row>
        <row r="57">
          <cell r="A57" t="str">
            <v>SEMETEY</v>
          </cell>
        </row>
        <row r="58">
          <cell r="A58" t="str">
            <v>SERVOIS</v>
          </cell>
        </row>
        <row r="59">
          <cell r="A59" t="str">
            <v>SILBERZAN</v>
          </cell>
        </row>
        <row r="60">
          <cell r="A60" t="str">
            <v>TEILLAUD</v>
          </cell>
        </row>
        <row r="61">
          <cell r="A61" t="str">
            <v>THERY</v>
          </cell>
        </row>
        <row r="62">
          <cell r="A62" t="str">
            <v>VIOVY</v>
          </cell>
        </row>
        <row r="103">
          <cell r="A103">
            <v>0</v>
          </cell>
        </row>
        <row r="108">
          <cell r="A108">
            <v>0</v>
          </cell>
        </row>
        <row r="109">
          <cell r="A109">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showGridLines="0" zoomScale="90" zoomScaleNormal="90" workbookViewId="0"/>
  </sheetViews>
  <sheetFormatPr baseColWidth="10" defaultColWidth="0" defaultRowHeight="15" zeroHeight="1" x14ac:dyDescent="0.25"/>
  <cols>
    <col min="1" max="1" width="11.7109375" style="1" customWidth="1"/>
    <col min="2" max="2" width="13" style="2" bestFit="1" customWidth="1"/>
    <col min="3" max="3" width="14.140625" style="2" bestFit="1" customWidth="1"/>
    <col min="4" max="4" width="12.5703125" style="2" bestFit="1" customWidth="1"/>
    <col min="5" max="5" width="14.140625" style="2" bestFit="1" customWidth="1"/>
    <col min="6" max="9" width="12.5703125" style="2" bestFit="1" customWidth="1"/>
    <col min="10" max="10" width="11.7109375" style="1" customWidth="1"/>
    <col min="11" max="15" width="15.7109375" style="1" hidden="1" customWidth="1"/>
    <col min="16" max="16384" width="11.42578125" style="1" hidden="1"/>
  </cols>
  <sheetData>
    <row r="1" spans="2:9" x14ac:dyDescent="0.25"/>
    <row r="2" spans="2:9" ht="30" x14ac:dyDescent="0.25">
      <c r="B2" s="18" t="s">
        <v>75</v>
      </c>
      <c r="C2" s="4" t="s">
        <v>11</v>
      </c>
      <c r="D2" s="4" t="s">
        <v>12</v>
      </c>
      <c r="E2" s="4" t="s">
        <v>2</v>
      </c>
      <c r="F2" s="4" t="s">
        <v>13</v>
      </c>
      <c r="G2" s="4" t="s">
        <v>14</v>
      </c>
      <c r="H2" s="4" t="s">
        <v>21</v>
      </c>
      <c r="I2" s="4" t="s">
        <v>8</v>
      </c>
    </row>
    <row r="3" spans="2:9" x14ac:dyDescent="0.25">
      <c r="B3" s="44"/>
      <c r="C3" s="3">
        <f>SUMIFS('Tous contrats'!$K$3:$K$359,'Tous contrats'!$G$3:$G$359,'Consolidé par entité'!C$2,'Tous contrats'!$E$3:$E$359,'Consolidé par entité'!$B3)</f>
        <v>0</v>
      </c>
      <c r="D3" s="3">
        <f>SUMIFS('Tous contrats'!$K$3:$K$359,'Tous contrats'!$G$3:$G$359,'Consolidé par entité'!D$2,'Tous contrats'!$E$3:$E$359,'Consolidé par entité'!$B3)</f>
        <v>0</v>
      </c>
      <c r="E3" s="3">
        <f>SUMIFS('Tous contrats'!$K$3:$K$359,'Tous contrats'!$G$3:$G$359,'Consolidé par entité'!E$2,'Tous contrats'!$E$3:$E$359,'Consolidé par entité'!$B3)</f>
        <v>0</v>
      </c>
      <c r="F3" s="3">
        <f>SUMIFS('Tous contrats'!$K$3:$K$359,'Tous contrats'!$G$3:$G$359,'Consolidé par entité'!F$2,'Tous contrats'!$E$3:$E$359,'Consolidé par entité'!$B3)</f>
        <v>0</v>
      </c>
      <c r="G3" s="3">
        <f>SUMIFS('Tous contrats'!$K$3:$K$359,'Tous contrats'!$G$3:$G$359,'Consolidé par entité'!G$2,'Tous contrats'!$E$3:$E$359,'Consolidé par entité'!$B3)</f>
        <v>0</v>
      </c>
      <c r="H3" s="3">
        <f>SUMIFS('Tous contrats'!$K$3:$K$359,'Tous contrats'!$G$3:$G$359,'Consolidé par entité'!H$2,'Tous contrats'!$E$3:$E$359,'Consolidé par entité'!$B3)</f>
        <v>0</v>
      </c>
      <c r="I3" s="3">
        <f>SUMIFS('Tous contrats'!$K$3:$K$359,'Tous contrats'!$G$3:$G$359,'Consolidé par entité'!I$2,'Tous contrats'!$E$3:$E$359,'Consolidé par entité'!$B3)</f>
        <v>0</v>
      </c>
    </row>
    <row r="4" spans="2:9" x14ac:dyDescent="0.25">
      <c r="B4" s="44"/>
      <c r="C4" s="3">
        <f>SUMIFS('Tous contrats'!$K$3:$K$359,'Tous contrats'!$G$3:$G$359,'Consolidé par entité'!C$2,'Tous contrats'!$E$3:$E$359,'Consolidé par entité'!$B4)</f>
        <v>0</v>
      </c>
      <c r="D4" s="3">
        <f>SUMIFS('Tous contrats'!$K$3:$K$359,'Tous contrats'!$G$3:$G$359,'Consolidé par entité'!D$2,'Tous contrats'!$E$3:$E$359,'Consolidé par entité'!$B4)</f>
        <v>0</v>
      </c>
      <c r="E4" s="3">
        <f>SUMIFS('Tous contrats'!$K$3:$K$359,'Tous contrats'!$G$3:$G$359,'Consolidé par entité'!E$2,'Tous contrats'!$E$3:$E$359,'Consolidé par entité'!$B4)</f>
        <v>0</v>
      </c>
      <c r="F4" s="3">
        <f>SUMIFS('Tous contrats'!$K$3:$K$359,'Tous contrats'!$G$3:$G$359,'Consolidé par entité'!F$2,'Tous contrats'!$E$3:$E$359,'Consolidé par entité'!$B4)</f>
        <v>0</v>
      </c>
      <c r="G4" s="3">
        <f>SUMIFS('Tous contrats'!$K$3:$K$359,'Tous contrats'!$G$3:$G$359,'Consolidé par entité'!G$2,'Tous contrats'!$E$3:$E$359,'Consolidé par entité'!$B4)</f>
        <v>0</v>
      </c>
      <c r="H4" s="3">
        <f>SUMIFS('Tous contrats'!$K$3:$K$359,'Tous contrats'!$G$3:$G$359,'Consolidé par entité'!H$2,'Tous contrats'!$E$3:$E$359,'Consolidé par entité'!$B4)</f>
        <v>0</v>
      </c>
      <c r="I4" s="3">
        <f>SUMIFS('Tous contrats'!$K$3:$K$359,'Tous contrats'!$G$3:$G$359,'Consolidé par entité'!I$2,'Tous contrats'!$E$3:$E$359,'Consolidé par entité'!$B4)</f>
        <v>0</v>
      </c>
    </row>
    <row r="5" spans="2:9" x14ac:dyDescent="0.25">
      <c r="B5" s="17"/>
      <c r="C5" s="3">
        <f>SUMIFS('Tous contrats'!$K$3:$K$359,'Tous contrats'!$G$3:$G$359,'Consolidé par entité'!C$2,'Tous contrats'!$E$3:$E$359,'Consolidé par entité'!$B5)</f>
        <v>0</v>
      </c>
      <c r="D5" s="3">
        <f>SUMIFS('Tous contrats'!$K$3:$K$359,'Tous contrats'!$G$3:$G$359,'Consolidé par entité'!D$2,'Tous contrats'!$E$3:$E$359,'Consolidé par entité'!$B5)</f>
        <v>0</v>
      </c>
      <c r="E5" s="3">
        <f>SUMIFS('Tous contrats'!$K$3:$K$359,'Tous contrats'!$G$3:$G$359,'Consolidé par entité'!E$2,'Tous contrats'!$E$3:$E$359,'Consolidé par entité'!$B5)</f>
        <v>0</v>
      </c>
      <c r="F5" s="3">
        <f>SUMIFS('Tous contrats'!$K$3:$K$359,'Tous contrats'!$G$3:$G$359,'Consolidé par entité'!F$2,'Tous contrats'!$E$3:$E$359,'Consolidé par entité'!$B5)</f>
        <v>0</v>
      </c>
      <c r="G5" s="3">
        <f>SUMIFS('Tous contrats'!$K$3:$K$359,'Tous contrats'!$G$3:$G$359,'Consolidé par entité'!G$2,'Tous contrats'!$E$3:$E$359,'Consolidé par entité'!$B5)</f>
        <v>0</v>
      </c>
      <c r="H5" s="3">
        <f>SUMIFS('Tous contrats'!$K$3:$K$359,'Tous contrats'!$G$3:$G$359,'Consolidé par entité'!H$2,'Tous contrats'!$E$3:$E$359,'Consolidé par entité'!$B5)</f>
        <v>0</v>
      </c>
      <c r="I5" s="3">
        <f>SUMIFS('Tous contrats'!$K$3:$K$359,'Tous contrats'!$G$3:$G$359,'Consolidé par entité'!I$2,'Tous contrats'!$E$3:$E$359,'Consolidé par entité'!$B5)</f>
        <v>0</v>
      </c>
    </row>
    <row r="6" spans="2:9" x14ac:dyDescent="0.25">
      <c r="B6" s="14"/>
      <c r="C6" s="3">
        <f>SUMIFS('Tous contrats'!$K$3:$K$359,'Tous contrats'!$G$3:$G$359,'Consolidé par entité'!C$2,'Tous contrats'!$E$3:$E$359,'Consolidé par entité'!$B6)</f>
        <v>0</v>
      </c>
      <c r="D6" s="3">
        <f>SUMIFS('Tous contrats'!$K$3:$K$359,'Tous contrats'!$G$3:$G$359,'Consolidé par entité'!D$2,'Tous contrats'!$E$3:$E$359,'Consolidé par entité'!$B6)</f>
        <v>0</v>
      </c>
      <c r="E6" s="3">
        <f>SUMIFS('Tous contrats'!$K$3:$K$359,'Tous contrats'!$G$3:$G$359,'Consolidé par entité'!E$2,'Tous contrats'!$E$3:$E$359,'Consolidé par entité'!$B6)</f>
        <v>0</v>
      </c>
      <c r="F6" s="3">
        <f>SUMIFS('Tous contrats'!$K$3:$K$359,'Tous contrats'!$G$3:$G$359,'Consolidé par entité'!F$2,'Tous contrats'!$E$3:$E$359,'Consolidé par entité'!$B6)</f>
        <v>0</v>
      </c>
      <c r="G6" s="3">
        <f>SUMIFS('Tous contrats'!$K$3:$K$359,'Tous contrats'!$G$3:$G$359,'Consolidé par entité'!G$2,'Tous contrats'!$E$3:$E$359,'Consolidé par entité'!$B6)</f>
        <v>0</v>
      </c>
      <c r="H6" s="3">
        <f>SUMIFS('Tous contrats'!$K$3:$K$359,'Tous contrats'!$G$3:$G$359,'Consolidé par entité'!H$2,'Tous contrats'!$E$3:$E$359,'Consolidé par entité'!$B6)</f>
        <v>0</v>
      </c>
      <c r="I6" s="3">
        <f>SUMIFS('Tous contrats'!$K$3:$K$359,'Tous contrats'!$G$3:$G$359,'Consolidé par entité'!I$2,'Tous contrats'!$E$3:$E$359,'Consolidé par entité'!$B6)</f>
        <v>0</v>
      </c>
    </row>
    <row r="7" spans="2:9" x14ac:dyDescent="0.25">
      <c r="B7" s="17"/>
      <c r="C7" s="3">
        <f>SUMIFS('Tous contrats'!$K$3:$K$359,'Tous contrats'!$G$3:$G$359,'Consolidé par entité'!C$2,'Tous contrats'!$E$3:$E$359,'Consolidé par entité'!$B7)</f>
        <v>0</v>
      </c>
      <c r="D7" s="3">
        <f>SUMIFS('Tous contrats'!$K$3:$K$359,'Tous contrats'!$G$3:$G$359,'Consolidé par entité'!D$2,'Tous contrats'!$E$3:$E$359,'Consolidé par entité'!$B7)</f>
        <v>0</v>
      </c>
      <c r="E7" s="3">
        <f>SUMIFS('Tous contrats'!$K$3:$K$359,'Tous contrats'!$G$3:$G$359,'Consolidé par entité'!E$2,'Tous contrats'!$E$3:$E$359,'Consolidé par entité'!$B7)</f>
        <v>0</v>
      </c>
      <c r="F7" s="3">
        <f>SUMIFS('Tous contrats'!$K$3:$K$359,'Tous contrats'!$G$3:$G$359,'Consolidé par entité'!F$2,'Tous contrats'!$E$3:$E$359,'Consolidé par entité'!$B7)</f>
        <v>0</v>
      </c>
      <c r="G7" s="3">
        <f>SUMIFS('Tous contrats'!$K$3:$K$359,'Tous contrats'!$G$3:$G$359,'Consolidé par entité'!G$2,'Tous contrats'!$E$3:$E$359,'Consolidé par entité'!$B7)</f>
        <v>0</v>
      </c>
      <c r="H7" s="3">
        <f>SUMIFS('Tous contrats'!$K$3:$K$359,'Tous contrats'!$G$3:$G$359,'Consolidé par entité'!H$2,'Tous contrats'!$E$3:$E$359,'Consolidé par entité'!$B7)</f>
        <v>0</v>
      </c>
      <c r="I7" s="3">
        <f>SUMIFS('Tous contrats'!$K$3:$K$359,'Tous contrats'!$G$3:$G$359,'Consolidé par entité'!I$2,'Tous contrats'!$E$3:$E$359,'Consolidé par entité'!$B7)</f>
        <v>0</v>
      </c>
    </row>
    <row r="8" spans="2:9" x14ac:dyDescent="0.25">
      <c r="B8" s="17"/>
      <c r="C8" s="3">
        <f>SUMIFS('Tous contrats'!$K$3:$K$359,'Tous contrats'!$G$3:$G$359,'Consolidé par entité'!C$2,'Tous contrats'!$E$3:$E$359,'Consolidé par entité'!$B8)</f>
        <v>0</v>
      </c>
      <c r="D8" s="3">
        <f>SUMIFS('Tous contrats'!$K$3:$K$359,'Tous contrats'!$G$3:$G$359,'Consolidé par entité'!D$2,'Tous contrats'!$E$3:$E$359,'Consolidé par entité'!$B8)</f>
        <v>0</v>
      </c>
      <c r="E8" s="3">
        <f>SUMIFS('Tous contrats'!$K$3:$K$359,'Tous contrats'!$G$3:$G$359,'Consolidé par entité'!E$2,'Tous contrats'!$E$3:$E$359,'Consolidé par entité'!$B8)</f>
        <v>0</v>
      </c>
      <c r="F8" s="3">
        <f>SUMIFS('Tous contrats'!$K$3:$K$359,'Tous contrats'!$G$3:$G$359,'Consolidé par entité'!F$2,'Tous contrats'!$E$3:$E$359,'Consolidé par entité'!$B8)</f>
        <v>0</v>
      </c>
      <c r="G8" s="3">
        <f>SUMIFS('Tous contrats'!$K$3:$K$359,'Tous contrats'!$G$3:$G$359,'Consolidé par entité'!G$2,'Tous contrats'!$E$3:$E$359,'Consolidé par entité'!$B8)</f>
        <v>0</v>
      </c>
      <c r="H8" s="3">
        <f>SUMIFS('Tous contrats'!$K$3:$K$359,'Tous contrats'!$G$3:$G$359,'Consolidé par entité'!H$2,'Tous contrats'!$E$3:$E$359,'Consolidé par entité'!$B8)</f>
        <v>0</v>
      </c>
      <c r="I8" s="3">
        <f>SUMIFS('Tous contrats'!$K$3:$K$359,'Tous contrats'!$G$3:$G$359,'Consolidé par entité'!I$2,'Tous contrats'!$E$3:$E$359,'Consolidé par entité'!$B8)</f>
        <v>0</v>
      </c>
    </row>
    <row r="9" spans="2:9" x14ac:dyDescent="0.25">
      <c r="B9" s="17"/>
      <c r="C9" s="3">
        <f>SUMIFS('Tous contrats'!$K$3:$K$359,'Tous contrats'!$G$3:$G$359,'Consolidé par entité'!C$2,'Tous contrats'!$E$3:$E$359,'Consolidé par entité'!$B9)</f>
        <v>0</v>
      </c>
      <c r="D9" s="3">
        <f>SUMIFS('Tous contrats'!$K$3:$K$359,'Tous contrats'!$G$3:$G$359,'Consolidé par entité'!D$2,'Tous contrats'!$E$3:$E$359,'Consolidé par entité'!$B9)</f>
        <v>0</v>
      </c>
      <c r="E9" s="3">
        <f>SUMIFS('Tous contrats'!$K$3:$K$359,'Tous contrats'!$G$3:$G$359,'Consolidé par entité'!E$2,'Tous contrats'!$E$3:$E$359,'Consolidé par entité'!$B9)</f>
        <v>0</v>
      </c>
      <c r="F9" s="3">
        <f>SUMIFS('Tous contrats'!$K$3:$K$359,'Tous contrats'!$G$3:$G$359,'Consolidé par entité'!F$2,'Tous contrats'!$E$3:$E$359,'Consolidé par entité'!$B9)</f>
        <v>0</v>
      </c>
      <c r="G9" s="3">
        <f>SUMIFS('Tous contrats'!$K$3:$K$359,'Tous contrats'!$G$3:$G$359,'Consolidé par entité'!G$2,'Tous contrats'!$E$3:$E$359,'Consolidé par entité'!$B9)</f>
        <v>0</v>
      </c>
      <c r="H9" s="3">
        <f>SUMIFS('Tous contrats'!$K$3:$K$359,'Tous contrats'!$G$3:$G$359,'Consolidé par entité'!H$2,'Tous contrats'!$E$3:$E$359,'Consolidé par entité'!$B9)</f>
        <v>0</v>
      </c>
      <c r="I9" s="3">
        <f>SUMIFS('Tous contrats'!$K$3:$K$359,'Tous contrats'!$G$3:$G$359,'Consolidé par entité'!I$2,'Tous contrats'!$E$3:$E$359,'Consolidé par entité'!$B9)</f>
        <v>0</v>
      </c>
    </row>
    <row r="10" spans="2:9" x14ac:dyDescent="0.25">
      <c r="B10" s="17"/>
      <c r="C10" s="3">
        <f>SUMIFS('Tous contrats'!$K$3:$K$359,'Tous contrats'!$G$3:$G$359,'Consolidé par entité'!C$2,'Tous contrats'!$E$3:$E$359,'Consolidé par entité'!$B10)</f>
        <v>0</v>
      </c>
      <c r="D10" s="3">
        <f>SUMIFS('Tous contrats'!$K$3:$K$359,'Tous contrats'!$G$3:$G$359,'Consolidé par entité'!D$2,'Tous contrats'!$E$3:$E$359,'Consolidé par entité'!$B10)</f>
        <v>0</v>
      </c>
      <c r="E10" s="3">
        <f>SUMIFS('Tous contrats'!$K$3:$K$359,'Tous contrats'!$G$3:$G$359,'Consolidé par entité'!E$2,'Tous contrats'!$E$3:$E$359,'Consolidé par entité'!$B10)</f>
        <v>0</v>
      </c>
      <c r="F10" s="3">
        <f>SUMIFS('Tous contrats'!$K$3:$K$359,'Tous contrats'!$G$3:$G$359,'Consolidé par entité'!F$2,'Tous contrats'!$E$3:$E$359,'Consolidé par entité'!$B10)</f>
        <v>0</v>
      </c>
      <c r="G10" s="3">
        <f>SUMIFS('Tous contrats'!$K$3:$K$359,'Tous contrats'!$G$3:$G$359,'Consolidé par entité'!G$2,'Tous contrats'!$E$3:$E$359,'Consolidé par entité'!$B10)</f>
        <v>0</v>
      </c>
      <c r="H10" s="3">
        <f>SUMIFS('Tous contrats'!$K$3:$K$359,'Tous contrats'!$G$3:$G$359,'Consolidé par entité'!H$2,'Tous contrats'!$E$3:$E$359,'Consolidé par entité'!$B10)</f>
        <v>0</v>
      </c>
      <c r="I10" s="3">
        <f>SUMIFS('Tous contrats'!$K$3:$K$359,'Tous contrats'!$G$3:$G$359,'Consolidé par entité'!I$2,'Tous contrats'!$E$3:$E$359,'Consolidé par entité'!$B10)</f>
        <v>0</v>
      </c>
    </row>
    <row r="11" spans="2:9" x14ac:dyDescent="0.25">
      <c r="B11" s="17"/>
      <c r="C11" s="3">
        <f>SUMIFS('Tous contrats'!$K$3:$K$359,'Tous contrats'!$G$3:$G$359,'Consolidé par entité'!C$2,'Tous contrats'!$E$3:$E$359,'Consolidé par entité'!$B11)</f>
        <v>0</v>
      </c>
      <c r="D11" s="3">
        <f>SUMIFS('Tous contrats'!$K$3:$K$359,'Tous contrats'!$G$3:$G$359,'Consolidé par entité'!D$2,'Tous contrats'!$E$3:$E$359,'Consolidé par entité'!$B11)</f>
        <v>0</v>
      </c>
      <c r="E11" s="3">
        <f>SUMIFS('Tous contrats'!$K$3:$K$359,'Tous contrats'!$G$3:$G$359,'Consolidé par entité'!E$2,'Tous contrats'!$E$3:$E$359,'Consolidé par entité'!$B11)</f>
        <v>0</v>
      </c>
      <c r="F11" s="3">
        <f>SUMIFS('Tous contrats'!$K$3:$K$359,'Tous contrats'!$G$3:$G$359,'Consolidé par entité'!F$2,'Tous contrats'!$E$3:$E$359,'Consolidé par entité'!$B11)</f>
        <v>0</v>
      </c>
      <c r="G11" s="3">
        <f>SUMIFS('Tous contrats'!$K$3:$K$359,'Tous contrats'!$G$3:$G$359,'Consolidé par entité'!G$2,'Tous contrats'!$E$3:$E$359,'Consolidé par entité'!$B11)</f>
        <v>0</v>
      </c>
      <c r="H11" s="3">
        <f>SUMIFS('Tous contrats'!$K$3:$K$359,'Tous contrats'!$G$3:$G$359,'Consolidé par entité'!H$2,'Tous contrats'!$E$3:$E$359,'Consolidé par entité'!$B11)</f>
        <v>0</v>
      </c>
      <c r="I11" s="3">
        <f>SUMIFS('Tous contrats'!$K$3:$K$359,'Tous contrats'!$G$3:$G$359,'Consolidé par entité'!I$2,'Tous contrats'!$E$3:$E$359,'Consolidé par entité'!$B11)</f>
        <v>0</v>
      </c>
    </row>
    <row r="12" spans="2:9" x14ac:dyDescent="0.25">
      <c r="B12" s="17"/>
      <c r="C12" s="3">
        <f>SUMIFS('Tous contrats'!$K$3:$K$359,'Tous contrats'!$G$3:$G$359,'Consolidé par entité'!C$2,'Tous contrats'!$E$3:$E$359,'Consolidé par entité'!$B12)</f>
        <v>0</v>
      </c>
      <c r="D12" s="3">
        <f>SUMIFS('Tous contrats'!$K$3:$K$359,'Tous contrats'!$G$3:$G$359,'Consolidé par entité'!D$2,'Tous contrats'!$E$3:$E$359,'Consolidé par entité'!$B12)</f>
        <v>0</v>
      </c>
      <c r="E12" s="3">
        <f>SUMIFS('Tous contrats'!$K$3:$K$359,'Tous contrats'!$G$3:$G$359,'Consolidé par entité'!E$2,'Tous contrats'!$E$3:$E$359,'Consolidé par entité'!$B12)</f>
        <v>0</v>
      </c>
      <c r="F12" s="3">
        <f>SUMIFS('Tous contrats'!$K$3:$K$359,'Tous contrats'!$G$3:$G$359,'Consolidé par entité'!F$2,'Tous contrats'!$E$3:$E$359,'Consolidé par entité'!$B12)</f>
        <v>0</v>
      </c>
      <c r="G12" s="3">
        <f>SUMIFS('Tous contrats'!$K$3:$K$359,'Tous contrats'!$G$3:$G$359,'Consolidé par entité'!G$2,'Tous contrats'!$E$3:$E$359,'Consolidé par entité'!$B12)</f>
        <v>0</v>
      </c>
      <c r="H12" s="3">
        <f>SUMIFS('Tous contrats'!$K$3:$K$359,'Tous contrats'!$G$3:$G$359,'Consolidé par entité'!H$2,'Tous contrats'!$E$3:$E$359,'Consolidé par entité'!$B12)</f>
        <v>0</v>
      </c>
      <c r="I12" s="3">
        <f>SUMIFS('Tous contrats'!$K$3:$K$359,'Tous contrats'!$G$3:$G$359,'Consolidé par entité'!I$2,'Tous contrats'!$E$3:$E$359,'Consolidé par entité'!$B12)</f>
        <v>0</v>
      </c>
    </row>
    <row r="13" spans="2:9" x14ac:dyDescent="0.25">
      <c r="B13" s="17"/>
      <c r="C13" s="3">
        <f>SUMIFS('Tous contrats'!$K$3:$K$359,'Tous contrats'!$G$3:$G$359,'Consolidé par entité'!C$2,'Tous contrats'!$E$3:$E$359,'Consolidé par entité'!$B13)</f>
        <v>0</v>
      </c>
      <c r="D13" s="3">
        <f>SUMIFS('Tous contrats'!$K$3:$K$359,'Tous contrats'!$G$3:$G$359,'Consolidé par entité'!D$2,'Tous contrats'!$E$3:$E$359,'Consolidé par entité'!$B13)</f>
        <v>0</v>
      </c>
      <c r="E13" s="3">
        <f>SUMIFS('Tous contrats'!$K$3:$K$359,'Tous contrats'!$G$3:$G$359,'Consolidé par entité'!E$2,'Tous contrats'!$E$3:$E$359,'Consolidé par entité'!$B13)</f>
        <v>0</v>
      </c>
      <c r="F13" s="3">
        <f>SUMIFS('Tous contrats'!$K$3:$K$359,'Tous contrats'!$G$3:$G$359,'Consolidé par entité'!F$2,'Tous contrats'!$E$3:$E$359,'Consolidé par entité'!$B13)</f>
        <v>0</v>
      </c>
      <c r="G13" s="3">
        <f>SUMIFS('Tous contrats'!$K$3:$K$359,'Tous contrats'!$G$3:$G$359,'Consolidé par entité'!G$2,'Tous contrats'!$E$3:$E$359,'Consolidé par entité'!$B13)</f>
        <v>0</v>
      </c>
      <c r="H13" s="3">
        <f>SUMIFS('Tous contrats'!$K$3:$K$359,'Tous contrats'!$G$3:$G$359,'Consolidé par entité'!H$2,'Tous contrats'!$E$3:$E$359,'Consolidé par entité'!$B13)</f>
        <v>0</v>
      </c>
      <c r="I13" s="3">
        <f>SUMIFS('Tous contrats'!$K$3:$K$359,'Tous contrats'!$G$3:$G$359,'Consolidé par entité'!I$2,'Tous contrats'!$E$3:$E$359,'Consolidé par entité'!$B13)</f>
        <v>0</v>
      </c>
    </row>
    <row r="14" spans="2:9" x14ac:dyDescent="0.25">
      <c r="B14" s="17"/>
      <c r="C14" s="3">
        <f>SUMIFS('Tous contrats'!$K$3:$K$359,'Tous contrats'!$G$3:$G$359,'Consolidé par entité'!C$2,'Tous contrats'!$E$3:$E$359,'Consolidé par entité'!$B14)</f>
        <v>0</v>
      </c>
      <c r="D14" s="3">
        <f>SUMIFS('Tous contrats'!$K$3:$K$359,'Tous contrats'!$G$3:$G$359,'Consolidé par entité'!D$2,'Tous contrats'!$E$3:$E$359,'Consolidé par entité'!$B14)</f>
        <v>0</v>
      </c>
      <c r="E14" s="3">
        <f>SUMIFS('Tous contrats'!$K$3:$K$359,'Tous contrats'!$G$3:$G$359,'Consolidé par entité'!E$2,'Tous contrats'!$E$3:$E$359,'Consolidé par entité'!$B14)</f>
        <v>0</v>
      </c>
      <c r="F14" s="3">
        <f>SUMIFS('Tous contrats'!$K$3:$K$359,'Tous contrats'!$G$3:$G$359,'Consolidé par entité'!F$2,'Tous contrats'!$E$3:$E$359,'Consolidé par entité'!$B14)</f>
        <v>0</v>
      </c>
      <c r="G14" s="3">
        <f>SUMIFS('Tous contrats'!$K$3:$K$359,'Tous contrats'!$G$3:$G$359,'Consolidé par entité'!G$2,'Tous contrats'!$E$3:$E$359,'Consolidé par entité'!$B14)</f>
        <v>0</v>
      </c>
      <c r="H14" s="3">
        <f>SUMIFS('Tous contrats'!$K$3:$K$359,'Tous contrats'!$G$3:$G$359,'Consolidé par entité'!H$2,'Tous contrats'!$E$3:$E$359,'Consolidé par entité'!$B14)</f>
        <v>0</v>
      </c>
      <c r="I14" s="3">
        <f>SUMIFS('Tous contrats'!$K$3:$K$359,'Tous contrats'!$G$3:$G$359,'Consolidé par entité'!I$2,'Tous contrats'!$E$3:$E$359,'Consolidé par entité'!$B14)</f>
        <v>0</v>
      </c>
    </row>
    <row r="15" spans="2:9" x14ac:dyDescent="0.25">
      <c r="B15" s="17"/>
      <c r="C15" s="3">
        <f>SUMIFS('Tous contrats'!$K$3:$K$359,'Tous contrats'!$G$3:$G$359,'Consolidé par entité'!C$2,'Tous contrats'!$E$3:$E$359,'Consolidé par entité'!$B15)</f>
        <v>0</v>
      </c>
      <c r="D15" s="3">
        <f>SUMIFS('Tous contrats'!$K$3:$K$359,'Tous contrats'!$G$3:$G$359,'Consolidé par entité'!D$2,'Tous contrats'!$E$3:$E$359,'Consolidé par entité'!$B15)</f>
        <v>0</v>
      </c>
      <c r="E15" s="3">
        <f>SUMIFS('Tous contrats'!$K$3:$K$359,'Tous contrats'!$G$3:$G$359,'Consolidé par entité'!E$2,'Tous contrats'!$E$3:$E$359,'Consolidé par entité'!$B15)</f>
        <v>0</v>
      </c>
      <c r="F15" s="3">
        <f>SUMIFS('Tous contrats'!$K$3:$K$359,'Tous contrats'!$G$3:$G$359,'Consolidé par entité'!F$2,'Tous contrats'!$E$3:$E$359,'Consolidé par entité'!$B15)</f>
        <v>0</v>
      </c>
      <c r="G15" s="3">
        <f>SUMIFS('Tous contrats'!$K$3:$K$359,'Tous contrats'!$G$3:$G$359,'Consolidé par entité'!G$2,'Tous contrats'!$E$3:$E$359,'Consolidé par entité'!$B15)</f>
        <v>0</v>
      </c>
      <c r="H15" s="3">
        <f>SUMIFS('Tous contrats'!$K$3:$K$359,'Tous contrats'!$G$3:$G$359,'Consolidé par entité'!H$2,'Tous contrats'!$E$3:$E$359,'Consolidé par entité'!$B15)</f>
        <v>0</v>
      </c>
      <c r="I15" s="3">
        <f>SUMIFS('Tous contrats'!$K$3:$K$359,'Tous contrats'!$G$3:$G$359,'Consolidé par entité'!I$2,'Tous contrats'!$E$3:$E$359,'Consolidé par entité'!$B15)</f>
        <v>0</v>
      </c>
    </row>
    <row r="16" spans="2:9" x14ac:dyDescent="0.25">
      <c r="B16" s="17"/>
      <c r="C16" s="3">
        <f>SUMIFS('Tous contrats'!$K$3:$K$359,'Tous contrats'!$G$3:$G$359,'Consolidé par entité'!C$2,'Tous contrats'!$E$3:$E$359,'Consolidé par entité'!$B16)</f>
        <v>0</v>
      </c>
      <c r="D16" s="3">
        <f>SUMIFS('Tous contrats'!$K$3:$K$359,'Tous contrats'!$G$3:$G$359,'Consolidé par entité'!D$2,'Tous contrats'!$E$3:$E$359,'Consolidé par entité'!$B16)</f>
        <v>0</v>
      </c>
      <c r="E16" s="3">
        <f>SUMIFS('Tous contrats'!$K$3:$K$359,'Tous contrats'!$G$3:$G$359,'Consolidé par entité'!E$2,'Tous contrats'!$E$3:$E$359,'Consolidé par entité'!$B16)</f>
        <v>0</v>
      </c>
      <c r="F16" s="3">
        <f>SUMIFS('Tous contrats'!$K$3:$K$359,'Tous contrats'!$G$3:$G$359,'Consolidé par entité'!F$2,'Tous contrats'!$E$3:$E$359,'Consolidé par entité'!$B16)</f>
        <v>0</v>
      </c>
      <c r="G16" s="3">
        <f>SUMIFS('Tous contrats'!$K$3:$K$359,'Tous contrats'!$G$3:$G$359,'Consolidé par entité'!G$2,'Tous contrats'!$E$3:$E$359,'Consolidé par entité'!$B16)</f>
        <v>0</v>
      </c>
      <c r="H16" s="3">
        <f>SUMIFS('Tous contrats'!$K$3:$K$359,'Tous contrats'!$G$3:$G$359,'Consolidé par entité'!H$2,'Tous contrats'!$E$3:$E$359,'Consolidé par entité'!$B16)</f>
        <v>0</v>
      </c>
      <c r="I16" s="3">
        <f>SUMIFS('Tous contrats'!$K$3:$K$359,'Tous contrats'!$G$3:$G$359,'Consolidé par entité'!I$2,'Tous contrats'!$E$3:$E$359,'Consolidé par entité'!$B16)</f>
        <v>0</v>
      </c>
    </row>
    <row r="17" spans="2:9" x14ac:dyDescent="0.25">
      <c r="B17" s="17"/>
      <c r="C17" s="3">
        <f>SUMIFS('Tous contrats'!$K$3:$K$359,'Tous contrats'!$G$3:$G$359,'Consolidé par entité'!C$2,'Tous contrats'!$E$3:$E$359,'Consolidé par entité'!$B17)</f>
        <v>0</v>
      </c>
      <c r="D17" s="3">
        <f>SUMIFS('Tous contrats'!$K$3:$K$359,'Tous contrats'!$G$3:$G$359,'Consolidé par entité'!D$2,'Tous contrats'!$E$3:$E$359,'Consolidé par entité'!$B17)</f>
        <v>0</v>
      </c>
      <c r="E17" s="3">
        <f>SUMIFS('Tous contrats'!$K$3:$K$359,'Tous contrats'!$G$3:$G$359,'Consolidé par entité'!E$2,'Tous contrats'!$E$3:$E$359,'Consolidé par entité'!$B17)</f>
        <v>0</v>
      </c>
      <c r="F17" s="3">
        <f>SUMIFS('Tous contrats'!$K$3:$K$359,'Tous contrats'!$G$3:$G$359,'Consolidé par entité'!F$2,'Tous contrats'!$E$3:$E$359,'Consolidé par entité'!$B17)</f>
        <v>0</v>
      </c>
      <c r="G17" s="3">
        <f>SUMIFS('Tous contrats'!$K$3:$K$359,'Tous contrats'!$G$3:$G$359,'Consolidé par entité'!G$2,'Tous contrats'!$E$3:$E$359,'Consolidé par entité'!$B17)</f>
        <v>0</v>
      </c>
      <c r="H17" s="3">
        <f>SUMIFS('Tous contrats'!$K$3:$K$359,'Tous contrats'!$G$3:$G$359,'Consolidé par entité'!H$2,'Tous contrats'!$E$3:$E$359,'Consolidé par entité'!$B17)</f>
        <v>0</v>
      </c>
      <c r="I17" s="3">
        <f>SUMIFS('Tous contrats'!$K$3:$K$359,'Tous contrats'!$G$3:$G$359,'Consolidé par entité'!I$2,'Tous contrats'!$E$3:$E$359,'Consolidé par entité'!$B17)</f>
        <v>0</v>
      </c>
    </row>
    <row r="18" spans="2:9" x14ac:dyDescent="0.25">
      <c r="B18" s="14"/>
      <c r="C18" s="3">
        <f>SUMIFS('Tous contrats'!$K$3:$K$359,'Tous contrats'!$G$3:$G$359,'Consolidé par entité'!C$2,'Tous contrats'!$E$3:$E$359,'Consolidé par entité'!$B18)</f>
        <v>0</v>
      </c>
      <c r="D18" s="3">
        <f>SUMIFS('Tous contrats'!$K$3:$K$359,'Tous contrats'!$G$3:$G$359,'Consolidé par entité'!D$2,'Tous contrats'!$E$3:$E$359,'Consolidé par entité'!$B18)</f>
        <v>0</v>
      </c>
      <c r="E18" s="3">
        <f>SUMIFS('Tous contrats'!$K$3:$K$359,'Tous contrats'!$G$3:$G$359,'Consolidé par entité'!E$2,'Tous contrats'!$E$3:$E$359,'Consolidé par entité'!$B18)</f>
        <v>0</v>
      </c>
      <c r="F18" s="3">
        <f>SUMIFS('Tous contrats'!$K$3:$K$359,'Tous contrats'!$G$3:$G$359,'Consolidé par entité'!F$2,'Tous contrats'!$E$3:$E$359,'Consolidé par entité'!$B18)</f>
        <v>0</v>
      </c>
      <c r="G18" s="3">
        <f>SUMIFS('Tous contrats'!$K$3:$K$359,'Tous contrats'!$G$3:$G$359,'Consolidé par entité'!G$2,'Tous contrats'!$E$3:$E$359,'Consolidé par entité'!$B18)</f>
        <v>0</v>
      </c>
      <c r="H18" s="3">
        <f>SUMIFS('Tous contrats'!$K$3:$K$359,'Tous contrats'!$G$3:$G$359,'Consolidé par entité'!H$2,'Tous contrats'!$E$3:$E$359,'Consolidé par entité'!$B18)</f>
        <v>0</v>
      </c>
      <c r="I18" s="3">
        <f>SUMIFS('Tous contrats'!$K$3:$K$359,'Tous contrats'!$G$3:$G$359,'Consolidé par entité'!I$2,'Tous contrats'!$E$3:$E$359,'Consolidé par entité'!$B18)</f>
        <v>0</v>
      </c>
    </row>
    <row r="19" spans="2:9" x14ac:dyDescent="0.25">
      <c r="B19" s="14"/>
      <c r="C19" s="3">
        <f>SUMIFS('Tous contrats'!$K$3:$K$359,'Tous contrats'!$G$3:$G$359,'Consolidé par entité'!C$2,'Tous contrats'!$E$3:$E$359,'Consolidé par entité'!$B19)</f>
        <v>0</v>
      </c>
      <c r="D19" s="3">
        <f>SUMIFS('Tous contrats'!$K$3:$K$359,'Tous contrats'!$G$3:$G$359,'Consolidé par entité'!D$2,'Tous contrats'!$E$3:$E$359,'Consolidé par entité'!$B19)</f>
        <v>0</v>
      </c>
      <c r="E19" s="3">
        <f>SUMIFS('Tous contrats'!$K$3:$K$359,'Tous contrats'!$G$3:$G$359,'Consolidé par entité'!E$2,'Tous contrats'!$E$3:$E$359,'Consolidé par entité'!$B19)</f>
        <v>0</v>
      </c>
      <c r="F19" s="3">
        <f>SUMIFS('Tous contrats'!$K$3:$K$359,'Tous contrats'!$G$3:$G$359,'Consolidé par entité'!F$2,'Tous contrats'!$E$3:$E$359,'Consolidé par entité'!$B19)</f>
        <v>0</v>
      </c>
      <c r="G19" s="3">
        <f>SUMIFS('Tous contrats'!$K$3:$K$359,'Tous contrats'!$G$3:$G$359,'Consolidé par entité'!G$2,'Tous contrats'!$E$3:$E$359,'Consolidé par entité'!$B19)</f>
        <v>0</v>
      </c>
      <c r="H19" s="3">
        <f>SUMIFS('Tous contrats'!$K$3:$K$359,'Tous contrats'!$G$3:$G$359,'Consolidé par entité'!H$2,'Tous contrats'!$E$3:$E$359,'Consolidé par entité'!$B19)</f>
        <v>0</v>
      </c>
      <c r="I19" s="3">
        <f>SUMIFS('Tous contrats'!$K$3:$K$359,'Tous contrats'!$G$3:$G$359,'Consolidé par entité'!I$2,'Tous contrats'!$E$3:$E$359,'Consolidé par entité'!$B19)</f>
        <v>0</v>
      </c>
    </row>
    <row r="20" spans="2:9" x14ac:dyDescent="0.25">
      <c r="B20" s="14"/>
      <c r="C20" s="3">
        <f>SUMIFS('Tous contrats'!$K$3:$K$359,'Tous contrats'!$G$3:$G$359,'Consolidé par entité'!C$2,'Tous contrats'!$E$3:$E$359,'Consolidé par entité'!$B20)</f>
        <v>0</v>
      </c>
      <c r="D20" s="3">
        <f>SUMIFS('Tous contrats'!$K$3:$K$359,'Tous contrats'!$G$3:$G$359,'Consolidé par entité'!D$2,'Tous contrats'!$E$3:$E$359,'Consolidé par entité'!$B20)</f>
        <v>0</v>
      </c>
      <c r="E20" s="3">
        <f>SUMIFS('Tous contrats'!$K$3:$K$359,'Tous contrats'!$G$3:$G$359,'Consolidé par entité'!E$2,'Tous contrats'!$E$3:$E$359,'Consolidé par entité'!$B20)</f>
        <v>0</v>
      </c>
      <c r="F20" s="3">
        <f>SUMIFS('Tous contrats'!$K$3:$K$359,'Tous contrats'!$G$3:$G$359,'Consolidé par entité'!F$2,'Tous contrats'!$E$3:$E$359,'Consolidé par entité'!$B20)</f>
        <v>0</v>
      </c>
      <c r="G20" s="3">
        <f>SUMIFS('Tous contrats'!$K$3:$K$359,'Tous contrats'!$G$3:$G$359,'Consolidé par entité'!G$2,'Tous contrats'!$E$3:$E$359,'Consolidé par entité'!$B20)</f>
        <v>0</v>
      </c>
      <c r="H20" s="3">
        <f>SUMIFS('Tous contrats'!$K$3:$K$359,'Tous contrats'!$G$3:$G$359,'Consolidé par entité'!H$2,'Tous contrats'!$E$3:$E$359,'Consolidé par entité'!$B20)</f>
        <v>0</v>
      </c>
      <c r="I20" s="3">
        <f>SUMIFS('Tous contrats'!$K$3:$K$359,'Tous contrats'!$G$3:$G$359,'Consolidé par entité'!I$2,'Tous contrats'!$E$3:$E$359,'Consolidé par entité'!$B20)</f>
        <v>0</v>
      </c>
    </row>
    <row r="21" spans="2:9" x14ac:dyDescent="0.25">
      <c r="B21" s="14" t="s">
        <v>5</v>
      </c>
      <c r="C21" s="3">
        <f t="shared" ref="C21:I21" si="0">SUM(C3:C20)</f>
        <v>0</v>
      </c>
      <c r="D21" s="3">
        <f t="shared" si="0"/>
        <v>0</v>
      </c>
      <c r="E21" s="3">
        <f t="shared" si="0"/>
        <v>0</v>
      </c>
      <c r="F21" s="3">
        <f t="shared" si="0"/>
        <v>0</v>
      </c>
      <c r="G21" s="3">
        <f t="shared" si="0"/>
        <v>0</v>
      </c>
      <c r="H21" s="3">
        <f t="shared" si="0"/>
        <v>0</v>
      </c>
      <c r="I21" s="3">
        <f t="shared" si="0"/>
        <v>0</v>
      </c>
    </row>
    <row r="22" spans="2:9" x14ac:dyDescent="0.25">
      <c r="B22" s="17" t="s">
        <v>5</v>
      </c>
      <c r="C22" s="6">
        <f>C21</f>
        <v>0</v>
      </c>
      <c r="D22" s="71">
        <f>D21+E21+F21</f>
        <v>0</v>
      </c>
      <c r="E22" s="71"/>
      <c r="F22" s="71"/>
      <c r="G22" s="6">
        <f>G21</f>
        <v>0</v>
      </c>
      <c r="H22" s="6">
        <f>H21</f>
        <v>0</v>
      </c>
      <c r="I22" s="6">
        <f>I21</f>
        <v>0</v>
      </c>
    </row>
    <row r="23" spans="2:9" x14ac:dyDescent="0.25">
      <c r="B23" s="17" t="s">
        <v>5</v>
      </c>
      <c r="C23" s="71">
        <f>C22+D22</f>
        <v>0</v>
      </c>
      <c r="D23" s="71"/>
      <c r="E23" s="71"/>
      <c r="F23" s="71"/>
      <c r="G23" s="6">
        <f t="shared" ref="G23:I23" si="1">G22</f>
        <v>0</v>
      </c>
      <c r="H23" s="6">
        <f t="shared" si="1"/>
        <v>0</v>
      </c>
      <c r="I23" s="6">
        <f t="shared" si="1"/>
        <v>0</v>
      </c>
    </row>
    <row r="24" spans="2:9" x14ac:dyDescent="0.25">
      <c r="B24" s="17" t="s">
        <v>5</v>
      </c>
      <c r="C24" s="74">
        <f>C23+G23+H23</f>
        <v>0</v>
      </c>
      <c r="D24" s="75"/>
      <c r="E24" s="75"/>
      <c r="F24" s="75"/>
      <c r="G24" s="75"/>
      <c r="H24" s="76"/>
      <c r="I24" s="6">
        <f>I23</f>
        <v>0</v>
      </c>
    </row>
    <row r="25" spans="2:9" x14ac:dyDescent="0.25">
      <c r="B25" s="17" t="s">
        <v>5</v>
      </c>
      <c r="C25" s="71">
        <f>C24+I24</f>
        <v>0</v>
      </c>
      <c r="D25" s="71"/>
      <c r="E25" s="71"/>
      <c r="F25" s="71"/>
      <c r="G25" s="71"/>
      <c r="H25" s="71"/>
      <c r="I25" s="71"/>
    </row>
    <row r="26" spans="2:9" x14ac:dyDescent="0.25">
      <c r="B26" s="17" t="s">
        <v>5</v>
      </c>
      <c r="C26" s="71">
        <f>'Tous contrats'!K361</f>
        <v>0</v>
      </c>
      <c r="D26" s="71"/>
      <c r="E26" s="71"/>
      <c r="F26" s="71"/>
      <c r="G26" s="71"/>
      <c r="H26" s="71"/>
      <c r="I26" s="72"/>
    </row>
    <row r="27" spans="2:9" x14ac:dyDescent="0.25">
      <c r="I27" s="24"/>
    </row>
    <row r="28" spans="2:9" x14ac:dyDescent="0.25">
      <c r="B28" s="5" t="s">
        <v>9</v>
      </c>
      <c r="C28" s="71">
        <f>SUMIF('Tous contrats'!$G$3:$G$359,'Consolidé par entité'!B28,'Tous contrats'!$K$3:$K$359)</f>
        <v>0</v>
      </c>
      <c r="D28" s="71"/>
      <c r="E28" s="71"/>
      <c r="F28" s="71"/>
      <c r="G28" s="71"/>
      <c r="H28" s="71"/>
      <c r="I28" s="73"/>
    </row>
    <row r="29" spans="2:9" x14ac:dyDescent="0.25">
      <c r="B29" s="20" t="s">
        <v>15</v>
      </c>
      <c r="C29" s="71">
        <f>SUMIF('Tous contrats'!$G$3:$G$359,'Consolidé par entité'!B29,'Tous contrats'!$K$3:$K$359)</f>
        <v>0</v>
      </c>
      <c r="D29" s="71"/>
      <c r="E29" s="71"/>
      <c r="F29" s="71"/>
      <c r="G29" s="71"/>
      <c r="H29" s="71"/>
      <c r="I29" s="73"/>
    </row>
    <row r="30" spans="2:9" x14ac:dyDescent="0.25">
      <c r="B30" s="20" t="s">
        <v>16</v>
      </c>
      <c r="C30" s="71">
        <f>SUMIF('Tous contrats'!$G$3:$G$359,'Consolidé par entité'!B30,'Tous contrats'!$K$3:$K$359)</f>
        <v>0</v>
      </c>
      <c r="D30" s="71"/>
      <c r="E30" s="71"/>
      <c r="F30" s="71"/>
      <c r="G30" s="71"/>
      <c r="H30" s="71"/>
      <c r="I30" s="73"/>
    </row>
    <row r="31" spans="2:9" x14ac:dyDescent="0.25">
      <c r="B31" s="5" t="s">
        <v>5</v>
      </c>
      <c r="C31" s="71">
        <f>C25+C28+C29+C30</f>
        <v>0</v>
      </c>
      <c r="D31" s="71"/>
      <c r="E31" s="71"/>
      <c r="F31" s="71"/>
      <c r="G31" s="71"/>
      <c r="H31" s="71"/>
      <c r="I31" s="71"/>
    </row>
    <row r="32" spans="2:9" x14ac:dyDescent="0.25"/>
    <row r="33" spans="2:6" hidden="1" x14ac:dyDescent="0.25">
      <c r="B33" s="1"/>
    </row>
    <row r="34" spans="2:6" hidden="1" x14ac:dyDescent="0.25">
      <c r="B34" s="1"/>
    </row>
    <row r="35" spans="2:6" hidden="1" x14ac:dyDescent="0.25">
      <c r="B35" s="1"/>
      <c r="F35" s="15"/>
    </row>
    <row r="36" spans="2:6" hidden="1" x14ac:dyDescent="0.25">
      <c r="B36" s="1"/>
    </row>
    <row r="37" spans="2:6" hidden="1" x14ac:dyDescent="0.25">
      <c r="B37" s="1"/>
    </row>
    <row r="38" spans="2:6" hidden="1" x14ac:dyDescent="0.25">
      <c r="B38" s="1"/>
    </row>
    <row r="39" spans="2:6" hidden="1" x14ac:dyDescent="0.25">
      <c r="B39" s="1"/>
    </row>
    <row r="40" spans="2:6" hidden="1" x14ac:dyDescent="0.25">
      <c r="B40" s="1"/>
    </row>
    <row r="41" spans="2:6" hidden="1" x14ac:dyDescent="0.25">
      <c r="B41" s="1"/>
    </row>
    <row r="42" spans="2:6" hidden="1" x14ac:dyDescent="0.25">
      <c r="B42" s="1"/>
    </row>
    <row r="43" spans="2:6" hidden="1" x14ac:dyDescent="0.25">
      <c r="B43" s="1"/>
    </row>
    <row r="44" spans="2:6" hidden="1" x14ac:dyDescent="0.25">
      <c r="B44" s="1"/>
    </row>
    <row r="45" spans="2:6" hidden="1" x14ac:dyDescent="0.25">
      <c r="B45" s="1"/>
    </row>
    <row r="46" spans="2:6" hidden="1" x14ac:dyDescent="0.25">
      <c r="B46" s="1"/>
    </row>
    <row r="47" spans="2:6" hidden="1" x14ac:dyDescent="0.25"/>
    <row r="48" spans="2:6" hidden="1" x14ac:dyDescent="0.25"/>
    <row r="49" hidden="1" x14ac:dyDescent="0.25"/>
    <row r="50" hidden="1" x14ac:dyDescent="0.25"/>
  </sheetData>
  <sortState ref="B2:F5">
    <sortCondition ref="B2:B5"/>
  </sortState>
  <mergeCells count="9">
    <mergeCell ref="C26:I26"/>
    <mergeCell ref="C28:I28"/>
    <mergeCell ref="C31:I31"/>
    <mergeCell ref="D22:F22"/>
    <mergeCell ref="C23:F23"/>
    <mergeCell ref="C25:I25"/>
    <mergeCell ref="C24:H24"/>
    <mergeCell ref="C29:I29"/>
    <mergeCell ref="C30:I30"/>
  </mergeCells>
  <pageMargins left="0.7" right="0.7" top="0.75" bottom="0.75" header="0.3" footer="0.3"/>
  <pageSetup paperSize="8"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47"/>
  <sheetViews>
    <sheetView showGridLines="0" tabSelected="1" zoomScale="85" zoomScaleNormal="85" workbookViewId="0">
      <pane ySplit="2" topLeftCell="A3" activePane="bottomLeft" state="frozen"/>
      <selection pane="bottomLeft"/>
    </sheetView>
  </sheetViews>
  <sheetFormatPr baseColWidth="10" defaultColWidth="0" defaultRowHeight="15" customHeight="1" zeroHeight="1" x14ac:dyDescent="0.25"/>
  <cols>
    <col min="1" max="1" width="11.7109375" style="7" customWidth="1"/>
    <col min="2" max="2" width="4.140625" style="7" bestFit="1" customWidth="1"/>
    <col min="3" max="3" width="23.7109375" style="7" bestFit="1" customWidth="1"/>
    <col min="4" max="4" width="16.5703125" style="7" bestFit="1" customWidth="1"/>
    <col min="5" max="5" width="11.85546875" style="60" bestFit="1" customWidth="1"/>
    <col min="6" max="6" width="35.140625" style="61" customWidth="1"/>
    <col min="7" max="7" width="10.7109375" style="11" customWidth="1"/>
    <col min="8" max="8" width="12.140625" style="46" bestFit="1" customWidth="1"/>
    <col min="9" max="9" width="9.85546875" style="11" bestFit="1" customWidth="1"/>
    <col min="10" max="10" width="9.5703125" style="47" bestFit="1" customWidth="1"/>
    <col min="11" max="11" width="17.140625" style="69" bestFit="1" customWidth="1"/>
    <col min="12" max="12" width="80.7109375" style="7" customWidth="1"/>
    <col min="13" max="13" width="22.140625" style="70" bestFit="1" customWidth="1"/>
    <col min="14" max="14" width="18.140625" style="52" bestFit="1" customWidth="1"/>
    <col min="15" max="15" width="18" style="54" customWidth="1"/>
    <col min="16" max="16" width="20.28515625" style="54" bestFit="1" customWidth="1"/>
    <col min="17" max="17" width="7" style="54" bestFit="1" customWidth="1"/>
    <col min="18" max="18" width="7.5703125" style="54" bestFit="1" customWidth="1"/>
    <col min="19" max="19" width="11.42578125" style="7" customWidth="1"/>
    <col min="20" max="20" width="0" style="7" hidden="1" customWidth="1"/>
    <col min="21" max="23" width="0" style="7" hidden="1"/>
    <col min="24" max="16384" width="11.42578125" style="7" hidden="1"/>
  </cols>
  <sheetData>
    <row r="1" spans="2:18" ht="15" customHeight="1" x14ac:dyDescent="0.25"/>
    <row r="2" spans="2:18" s="8" customFormat="1" ht="15" customHeight="1" x14ac:dyDescent="0.25">
      <c r="C2" s="21" t="s">
        <v>6</v>
      </c>
      <c r="D2" s="21" t="s">
        <v>7</v>
      </c>
      <c r="E2" s="21" t="s">
        <v>0</v>
      </c>
      <c r="F2" s="21" t="s">
        <v>1</v>
      </c>
      <c r="G2" s="21" t="s">
        <v>10</v>
      </c>
      <c r="H2" s="22" t="s">
        <v>17</v>
      </c>
      <c r="I2" s="22" t="s">
        <v>18</v>
      </c>
      <c r="J2" s="22" t="s">
        <v>19</v>
      </c>
      <c r="K2" s="23" t="s">
        <v>3</v>
      </c>
      <c r="L2" s="21" t="s">
        <v>4</v>
      </c>
      <c r="M2" s="13" t="s">
        <v>22</v>
      </c>
      <c r="N2" s="13" t="s">
        <v>20</v>
      </c>
      <c r="O2" s="10" t="s">
        <v>59</v>
      </c>
      <c r="P2" s="19" t="s">
        <v>71</v>
      </c>
      <c r="Q2" s="66" t="s">
        <v>73</v>
      </c>
      <c r="R2" s="66" t="s">
        <v>74</v>
      </c>
    </row>
    <row r="3" spans="2:18" ht="15" customHeight="1" x14ac:dyDescent="0.25">
      <c r="B3" s="65">
        <v>1</v>
      </c>
      <c r="C3" s="45"/>
      <c r="D3" s="45"/>
      <c r="E3" s="62"/>
      <c r="F3" s="45"/>
      <c r="G3" s="18"/>
      <c r="H3" s="22"/>
      <c r="I3" s="22"/>
      <c r="J3" s="22"/>
      <c r="K3" s="50"/>
      <c r="L3" s="45"/>
      <c r="M3" s="53"/>
      <c r="N3" s="57"/>
      <c r="O3" s="55"/>
      <c r="P3" s="56"/>
      <c r="Q3" s="67"/>
      <c r="R3" s="67"/>
    </row>
    <row r="4" spans="2:18" ht="15" customHeight="1" x14ac:dyDescent="0.25">
      <c r="B4" s="65">
        <v>2</v>
      </c>
      <c r="C4" s="45"/>
      <c r="D4" s="45"/>
      <c r="E4" s="62"/>
      <c r="F4" s="45"/>
      <c r="G4" s="18"/>
      <c r="H4" s="22"/>
      <c r="I4" s="22"/>
      <c r="J4" s="22"/>
      <c r="K4" s="50"/>
      <c r="L4" s="45"/>
      <c r="M4" s="53"/>
      <c r="N4" s="57"/>
      <c r="O4" s="55"/>
      <c r="P4" s="56"/>
      <c r="Q4" s="67"/>
      <c r="R4" s="67"/>
    </row>
    <row r="5" spans="2:18" ht="15" customHeight="1" x14ac:dyDescent="0.25">
      <c r="B5" s="65">
        <v>3</v>
      </c>
      <c r="C5" s="45"/>
      <c r="D5" s="45"/>
      <c r="E5" s="62"/>
      <c r="F5" s="45"/>
      <c r="G5" s="4"/>
      <c r="H5" s="22"/>
      <c r="I5" s="22"/>
      <c r="J5" s="22"/>
      <c r="K5" s="50"/>
      <c r="L5" s="45"/>
      <c r="M5" s="53"/>
      <c r="N5" s="57"/>
      <c r="O5" s="55"/>
      <c r="P5" s="56"/>
      <c r="Q5" s="67"/>
      <c r="R5" s="67"/>
    </row>
    <row r="6" spans="2:18" ht="15" customHeight="1" x14ac:dyDescent="0.25">
      <c r="B6" s="65">
        <v>4</v>
      </c>
      <c r="C6" s="45"/>
      <c r="D6" s="45"/>
      <c r="E6" s="62"/>
      <c r="F6" s="45"/>
      <c r="G6" s="18"/>
      <c r="H6" s="22"/>
      <c r="I6" s="22"/>
      <c r="J6" s="22"/>
      <c r="K6" s="50"/>
      <c r="L6" s="45"/>
      <c r="M6" s="53"/>
      <c r="N6" s="57"/>
      <c r="O6" s="55"/>
      <c r="P6" s="56"/>
      <c r="Q6" s="67"/>
      <c r="R6" s="67"/>
    </row>
    <row r="7" spans="2:18" ht="15" customHeight="1" x14ac:dyDescent="0.25">
      <c r="B7" s="65">
        <v>5</v>
      </c>
      <c r="C7" s="45"/>
      <c r="D7" s="45"/>
      <c r="E7" s="62"/>
      <c r="F7" s="45"/>
      <c r="G7" s="4"/>
      <c r="H7" s="22"/>
      <c r="I7" s="22"/>
      <c r="J7" s="22"/>
      <c r="K7" s="50"/>
      <c r="L7" s="45"/>
      <c r="M7" s="53"/>
      <c r="N7" s="57"/>
      <c r="O7" s="55"/>
      <c r="P7" s="56"/>
      <c r="Q7" s="67"/>
      <c r="R7" s="67"/>
    </row>
    <row r="8" spans="2:18" ht="15" customHeight="1" x14ac:dyDescent="0.25">
      <c r="B8" s="65">
        <v>6</v>
      </c>
      <c r="C8" s="45"/>
      <c r="D8" s="45"/>
      <c r="E8" s="62"/>
      <c r="F8" s="45"/>
      <c r="G8" s="18"/>
      <c r="H8" s="22"/>
      <c r="I8" s="22"/>
      <c r="J8" s="22"/>
      <c r="K8" s="50"/>
      <c r="L8" s="45"/>
      <c r="M8" s="53"/>
      <c r="N8" s="57"/>
      <c r="O8" s="55"/>
      <c r="P8" s="56"/>
      <c r="Q8" s="67"/>
      <c r="R8" s="67"/>
    </row>
    <row r="9" spans="2:18" ht="15" customHeight="1" x14ac:dyDescent="0.25">
      <c r="B9" s="65">
        <v>7</v>
      </c>
      <c r="C9" s="45"/>
      <c r="D9" s="45"/>
      <c r="E9" s="45"/>
      <c r="F9" s="45"/>
      <c r="G9" s="18"/>
      <c r="H9" s="22"/>
      <c r="I9" s="22"/>
      <c r="J9" s="22"/>
      <c r="K9" s="50"/>
      <c r="L9" s="45"/>
      <c r="M9" s="53"/>
      <c r="N9" s="57"/>
      <c r="O9" s="55"/>
      <c r="P9" s="56"/>
      <c r="Q9" s="67"/>
      <c r="R9" s="67"/>
    </row>
    <row r="10" spans="2:18" ht="15" customHeight="1" x14ac:dyDescent="0.25">
      <c r="B10" s="65">
        <v>8</v>
      </c>
      <c r="C10" s="45"/>
      <c r="D10" s="45"/>
      <c r="E10" s="63"/>
      <c r="F10" s="45"/>
      <c r="G10" s="18"/>
      <c r="H10" s="22"/>
      <c r="I10" s="22"/>
      <c r="J10" s="22"/>
      <c r="K10" s="50"/>
      <c r="L10" s="45"/>
      <c r="M10" s="53"/>
      <c r="N10" s="57"/>
      <c r="O10" s="55"/>
      <c r="P10" s="56"/>
      <c r="Q10" s="67"/>
      <c r="R10" s="67"/>
    </row>
    <row r="11" spans="2:18" ht="15" customHeight="1" x14ac:dyDescent="0.25">
      <c r="B11" s="65">
        <v>9</v>
      </c>
      <c r="C11" s="45"/>
      <c r="D11" s="45"/>
      <c r="E11" s="62"/>
      <c r="F11" s="45"/>
      <c r="G11" s="18"/>
      <c r="H11" s="22"/>
      <c r="I11" s="22"/>
      <c r="J11" s="22"/>
      <c r="K11" s="50"/>
      <c r="L11" s="45"/>
      <c r="M11" s="53"/>
      <c r="N11" s="57"/>
      <c r="O11" s="55"/>
      <c r="P11" s="56"/>
      <c r="Q11" s="67"/>
      <c r="R11" s="67"/>
    </row>
    <row r="12" spans="2:18" ht="15" customHeight="1" x14ac:dyDescent="0.25">
      <c r="B12" s="65">
        <v>10</v>
      </c>
      <c r="C12" s="45"/>
      <c r="D12" s="45"/>
      <c r="E12" s="62"/>
      <c r="F12" s="45"/>
      <c r="G12" s="18"/>
      <c r="H12" s="22"/>
      <c r="I12" s="22"/>
      <c r="J12" s="22"/>
      <c r="K12" s="50"/>
      <c r="L12" s="45"/>
      <c r="M12" s="53"/>
      <c r="N12" s="57"/>
      <c r="O12" s="55"/>
      <c r="P12" s="56"/>
      <c r="Q12" s="67"/>
      <c r="R12" s="67"/>
    </row>
    <row r="13" spans="2:18" ht="15" customHeight="1" x14ac:dyDescent="0.25">
      <c r="B13" s="65">
        <v>11</v>
      </c>
      <c r="C13" s="45"/>
      <c r="D13" s="45"/>
      <c r="E13" s="62"/>
      <c r="F13" s="45"/>
      <c r="G13" s="18"/>
      <c r="H13" s="22"/>
      <c r="I13" s="22"/>
      <c r="J13" s="22"/>
      <c r="K13" s="50"/>
      <c r="L13" s="45"/>
      <c r="M13" s="53"/>
      <c r="N13" s="57"/>
      <c r="O13" s="55"/>
      <c r="P13" s="56"/>
      <c r="Q13" s="67"/>
      <c r="R13" s="67"/>
    </row>
    <row r="14" spans="2:18" ht="15" customHeight="1" x14ac:dyDescent="0.25">
      <c r="B14" s="65">
        <v>12</v>
      </c>
      <c r="C14" s="45"/>
      <c r="D14" s="45"/>
      <c r="E14" s="62"/>
      <c r="F14" s="45"/>
      <c r="G14" s="18"/>
      <c r="H14" s="22"/>
      <c r="I14" s="22"/>
      <c r="J14" s="22"/>
      <c r="K14" s="50"/>
      <c r="L14" s="45"/>
      <c r="M14" s="53"/>
      <c r="N14" s="57"/>
      <c r="O14" s="55"/>
      <c r="P14" s="56"/>
      <c r="Q14" s="67"/>
      <c r="R14" s="67"/>
    </row>
    <row r="15" spans="2:18" ht="15" customHeight="1" x14ac:dyDescent="0.25">
      <c r="B15" s="65">
        <v>13</v>
      </c>
      <c r="C15" s="45"/>
      <c r="D15" s="45"/>
      <c r="E15" s="62"/>
      <c r="F15" s="45"/>
      <c r="G15" s="18"/>
      <c r="H15" s="22"/>
      <c r="I15" s="22"/>
      <c r="J15" s="22"/>
      <c r="K15" s="50"/>
      <c r="L15" s="45"/>
      <c r="M15" s="53"/>
      <c r="N15" s="57"/>
      <c r="O15" s="55"/>
      <c r="P15" s="56"/>
      <c r="Q15" s="67"/>
      <c r="R15" s="67"/>
    </row>
    <row r="16" spans="2:18" ht="15" customHeight="1" x14ac:dyDescent="0.25">
      <c r="B16" s="65">
        <v>14</v>
      </c>
      <c r="C16" s="45"/>
      <c r="D16" s="45"/>
      <c r="E16" s="62"/>
      <c r="F16" s="45"/>
      <c r="G16" s="4"/>
      <c r="H16" s="22"/>
      <c r="I16" s="22"/>
      <c r="J16" s="22"/>
      <c r="K16" s="50"/>
      <c r="L16" s="45"/>
      <c r="M16" s="53"/>
      <c r="N16" s="57"/>
      <c r="O16" s="55"/>
      <c r="P16" s="56"/>
      <c r="Q16" s="67"/>
      <c r="R16" s="67"/>
    </row>
    <row r="17" spans="2:18" ht="15" customHeight="1" x14ac:dyDescent="0.25">
      <c r="B17" s="65">
        <v>15</v>
      </c>
      <c r="C17" s="45"/>
      <c r="D17" s="45"/>
      <c r="E17" s="62"/>
      <c r="F17" s="45"/>
      <c r="G17" s="18"/>
      <c r="H17" s="22"/>
      <c r="I17" s="22"/>
      <c r="J17" s="22"/>
      <c r="K17" s="50"/>
      <c r="L17" s="45"/>
      <c r="M17" s="53"/>
      <c r="N17" s="57"/>
      <c r="O17" s="55"/>
      <c r="P17" s="56"/>
      <c r="Q17" s="67"/>
      <c r="R17" s="67"/>
    </row>
    <row r="18" spans="2:18" ht="15" customHeight="1" x14ac:dyDescent="0.25">
      <c r="B18" s="65">
        <v>16</v>
      </c>
      <c r="C18" s="45"/>
      <c r="D18" s="45"/>
      <c r="E18" s="63"/>
      <c r="F18" s="45"/>
      <c r="G18" s="18"/>
      <c r="H18" s="22"/>
      <c r="I18" s="22"/>
      <c r="J18" s="22"/>
      <c r="K18" s="50"/>
      <c r="L18" s="45"/>
      <c r="M18" s="53"/>
      <c r="N18" s="57"/>
      <c r="O18" s="55"/>
      <c r="P18" s="56"/>
      <c r="Q18" s="67"/>
      <c r="R18" s="67"/>
    </row>
    <row r="19" spans="2:18" ht="15" customHeight="1" x14ac:dyDescent="0.25">
      <c r="B19" s="65">
        <v>17</v>
      </c>
      <c r="C19" s="45"/>
      <c r="D19" s="45"/>
      <c r="E19" s="62"/>
      <c r="F19" s="45"/>
      <c r="G19" s="18"/>
      <c r="H19" s="22"/>
      <c r="I19" s="22"/>
      <c r="J19" s="22"/>
      <c r="K19" s="50"/>
      <c r="L19" s="45"/>
      <c r="M19" s="53"/>
      <c r="N19" s="57"/>
      <c r="O19" s="55"/>
      <c r="P19" s="56"/>
      <c r="Q19" s="67"/>
      <c r="R19" s="67"/>
    </row>
    <row r="20" spans="2:18" ht="15" customHeight="1" x14ac:dyDescent="0.25">
      <c r="B20" s="65">
        <v>18</v>
      </c>
      <c r="C20" s="45"/>
      <c r="D20" s="45"/>
      <c r="E20" s="62"/>
      <c r="F20" s="45"/>
      <c r="G20" s="18"/>
      <c r="H20" s="22"/>
      <c r="I20" s="22"/>
      <c r="J20" s="22"/>
      <c r="K20" s="50"/>
      <c r="L20" s="45"/>
      <c r="M20" s="53"/>
      <c r="N20" s="57"/>
      <c r="O20" s="55"/>
      <c r="P20" s="56"/>
      <c r="Q20" s="67"/>
      <c r="R20" s="67"/>
    </row>
    <row r="21" spans="2:18" ht="15" customHeight="1" x14ac:dyDescent="0.25">
      <c r="B21" s="65">
        <v>19</v>
      </c>
      <c r="C21" s="45"/>
      <c r="D21" s="45"/>
      <c r="E21" s="62"/>
      <c r="F21" s="45"/>
      <c r="G21" s="18"/>
      <c r="H21" s="22"/>
      <c r="I21" s="22"/>
      <c r="J21" s="22"/>
      <c r="K21" s="50"/>
      <c r="L21" s="45"/>
      <c r="M21" s="53"/>
      <c r="N21" s="57"/>
      <c r="O21" s="55"/>
      <c r="P21" s="56"/>
      <c r="Q21" s="67"/>
      <c r="R21" s="67"/>
    </row>
    <row r="22" spans="2:18" ht="15" customHeight="1" x14ac:dyDescent="0.25">
      <c r="B22" s="65">
        <v>20</v>
      </c>
      <c r="C22" s="45"/>
      <c r="D22" s="45"/>
      <c r="E22" s="62"/>
      <c r="F22" s="45"/>
      <c r="G22" s="18"/>
      <c r="H22" s="22"/>
      <c r="I22" s="22"/>
      <c r="J22" s="22"/>
      <c r="K22" s="50"/>
      <c r="L22" s="45"/>
      <c r="M22" s="53"/>
      <c r="N22" s="57"/>
      <c r="O22" s="55"/>
      <c r="P22" s="56"/>
      <c r="Q22" s="67"/>
      <c r="R22" s="67"/>
    </row>
    <row r="23" spans="2:18" ht="15" customHeight="1" x14ac:dyDescent="0.25">
      <c r="B23" s="65">
        <v>21</v>
      </c>
      <c r="C23" s="45"/>
      <c r="D23" s="45"/>
      <c r="E23" s="63"/>
      <c r="F23" s="45"/>
      <c r="G23" s="18"/>
      <c r="H23" s="22"/>
      <c r="I23" s="22"/>
      <c r="J23" s="22"/>
      <c r="K23" s="50"/>
      <c r="L23" s="45"/>
      <c r="M23" s="53"/>
      <c r="N23" s="57"/>
      <c r="O23" s="55"/>
      <c r="P23" s="56"/>
      <c r="Q23" s="67"/>
      <c r="R23" s="67"/>
    </row>
    <row r="24" spans="2:18" ht="15" customHeight="1" x14ac:dyDescent="0.25">
      <c r="B24" s="65">
        <v>22</v>
      </c>
      <c r="C24" s="45"/>
      <c r="D24" s="45"/>
      <c r="E24" s="62"/>
      <c r="F24" s="45"/>
      <c r="G24" s="18"/>
      <c r="H24" s="22"/>
      <c r="I24" s="22"/>
      <c r="J24" s="22"/>
      <c r="K24" s="50"/>
      <c r="L24" s="45"/>
      <c r="M24" s="53"/>
      <c r="N24" s="57"/>
      <c r="O24" s="55"/>
      <c r="P24" s="56"/>
      <c r="Q24" s="67"/>
      <c r="R24" s="67"/>
    </row>
    <row r="25" spans="2:18" ht="15" customHeight="1" x14ac:dyDescent="0.25">
      <c r="B25" s="65">
        <v>23</v>
      </c>
      <c r="C25" s="45"/>
      <c r="D25" s="45"/>
      <c r="E25" s="62"/>
      <c r="F25" s="45"/>
      <c r="G25" s="21"/>
      <c r="H25" s="22"/>
      <c r="I25" s="22"/>
      <c r="J25" s="22"/>
      <c r="K25" s="50"/>
      <c r="L25" s="45"/>
      <c r="M25" s="53"/>
      <c r="N25" s="57"/>
      <c r="O25" s="55"/>
      <c r="P25" s="56"/>
      <c r="Q25" s="67"/>
      <c r="R25" s="67"/>
    </row>
    <row r="26" spans="2:18" ht="15" customHeight="1" x14ac:dyDescent="0.25">
      <c r="B26" s="65">
        <v>24</v>
      </c>
      <c r="C26" s="45"/>
      <c r="D26" s="45"/>
      <c r="E26" s="62"/>
      <c r="F26" s="45"/>
      <c r="G26" s="21"/>
      <c r="H26" s="22"/>
      <c r="I26" s="22"/>
      <c r="J26" s="22"/>
      <c r="K26" s="50"/>
      <c r="L26" s="45"/>
      <c r="M26" s="53"/>
      <c r="N26" s="57"/>
      <c r="O26" s="55"/>
      <c r="P26" s="56"/>
      <c r="Q26" s="67"/>
      <c r="R26" s="67"/>
    </row>
    <row r="27" spans="2:18" ht="15" customHeight="1" x14ac:dyDescent="0.25">
      <c r="B27" s="65">
        <v>25</v>
      </c>
      <c r="C27" s="45"/>
      <c r="D27" s="45"/>
      <c r="E27" s="62"/>
      <c r="F27" s="45"/>
      <c r="G27" s="21"/>
      <c r="H27" s="22"/>
      <c r="I27" s="22"/>
      <c r="J27" s="22"/>
      <c r="K27" s="50"/>
      <c r="L27" s="45"/>
      <c r="M27" s="53"/>
      <c r="N27" s="57"/>
      <c r="O27" s="55"/>
      <c r="P27" s="56"/>
      <c r="Q27" s="67"/>
      <c r="R27" s="67"/>
    </row>
    <row r="28" spans="2:18" ht="15" customHeight="1" x14ac:dyDescent="0.25">
      <c r="B28" s="65">
        <v>26</v>
      </c>
      <c r="C28" s="45"/>
      <c r="D28" s="45"/>
      <c r="E28" s="45"/>
      <c r="F28" s="45"/>
      <c r="G28" s="21"/>
      <c r="H28" s="22"/>
      <c r="I28" s="22"/>
      <c r="J28" s="22"/>
      <c r="K28" s="58"/>
      <c r="L28" s="45"/>
      <c r="M28" s="53"/>
      <c r="N28" s="57"/>
      <c r="O28" s="59"/>
      <c r="P28" s="56"/>
      <c r="Q28" s="67"/>
      <c r="R28" s="67"/>
    </row>
    <row r="29" spans="2:18" ht="15" customHeight="1" x14ac:dyDescent="0.25">
      <c r="B29" s="65">
        <v>27</v>
      </c>
      <c r="C29" s="45"/>
      <c r="D29" s="45"/>
      <c r="E29" s="62"/>
      <c r="F29" s="45"/>
      <c r="G29" s="21"/>
      <c r="H29" s="22"/>
      <c r="I29" s="22"/>
      <c r="J29" s="22"/>
      <c r="K29" s="50"/>
      <c r="L29" s="45"/>
      <c r="M29" s="53"/>
      <c r="N29" s="57"/>
      <c r="O29" s="55"/>
      <c r="P29" s="56"/>
      <c r="Q29" s="67"/>
      <c r="R29" s="67"/>
    </row>
    <row r="30" spans="2:18" ht="15" customHeight="1" x14ac:dyDescent="0.25">
      <c r="B30" s="65">
        <v>28</v>
      </c>
      <c r="C30" s="45"/>
      <c r="D30" s="45"/>
      <c r="E30" s="62"/>
      <c r="F30" s="45"/>
      <c r="G30" s="21"/>
      <c r="H30" s="22"/>
      <c r="I30" s="22"/>
      <c r="J30" s="22"/>
      <c r="K30" s="50"/>
      <c r="L30" s="45"/>
      <c r="M30" s="53"/>
      <c r="N30" s="57"/>
      <c r="O30" s="55"/>
      <c r="P30" s="56"/>
      <c r="Q30" s="67"/>
      <c r="R30" s="67"/>
    </row>
    <row r="31" spans="2:18" ht="15" customHeight="1" x14ac:dyDescent="0.25">
      <c r="B31" s="65">
        <v>29</v>
      </c>
      <c r="C31" s="45"/>
      <c r="D31" s="45"/>
      <c r="E31" s="62"/>
      <c r="F31" s="45"/>
      <c r="G31" s="68"/>
      <c r="H31" s="22"/>
      <c r="I31" s="22"/>
      <c r="J31" s="22"/>
      <c r="K31" s="50"/>
      <c r="L31" s="45"/>
      <c r="M31" s="53"/>
      <c r="N31" s="57"/>
      <c r="O31" s="55"/>
      <c r="P31" s="56"/>
      <c r="Q31" s="67"/>
      <c r="R31" s="67"/>
    </row>
    <row r="32" spans="2:18" ht="15" customHeight="1" x14ac:dyDescent="0.25">
      <c r="B32" s="65">
        <v>30</v>
      </c>
      <c r="C32" s="45"/>
      <c r="D32" s="45"/>
      <c r="E32" s="45"/>
      <c r="F32" s="45"/>
      <c r="G32" s="21"/>
      <c r="H32" s="22"/>
      <c r="I32" s="22"/>
      <c r="J32" s="22"/>
      <c r="K32" s="50"/>
      <c r="L32" s="45"/>
      <c r="M32" s="53"/>
      <c r="N32" s="57"/>
      <c r="O32" s="55"/>
      <c r="P32" s="56"/>
      <c r="Q32" s="67"/>
      <c r="R32" s="67"/>
    </row>
    <row r="33" spans="2:18" ht="15" customHeight="1" x14ac:dyDescent="0.25">
      <c r="B33" s="65">
        <v>31</v>
      </c>
      <c r="C33" s="45"/>
      <c r="D33" s="45"/>
      <c r="E33" s="63"/>
      <c r="F33" s="45"/>
      <c r="G33" s="21"/>
      <c r="H33" s="22"/>
      <c r="I33" s="22"/>
      <c r="J33" s="22"/>
      <c r="K33" s="50"/>
      <c r="L33" s="45"/>
      <c r="M33" s="53"/>
      <c r="N33" s="57"/>
      <c r="O33" s="55"/>
      <c r="P33" s="56"/>
      <c r="Q33" s="67"/>
      <c r="R33" s="67"/>
    </row>
    <row r="34" spans="2:18" ht="15" customHeight="1" x14ac:dyDescent="0.25">
      <c r="B34" s="65">
        <v>32</v>
      </c>
      <c r="C34" s="45"/>
      <c r="D34" s="45"/>
      <c r="E34" s="45"/>
      <c r="F34" s="45"/>
      <c r="G34" s="21"/>
      <c r="H34" s="22"/>
      <c r="I34" s="22"/>
      <c r="J34" s="22"/>
      <c r="K34" s="58"/>
      <c r="L34" s="45"/>
      <c r="M34" s="53"/>
      <c r="N34" s="57"/>
      <c r="O34" s="55"/>
      <c r="P34" s="56"/>
      <c r="Q34" s="67"/>
      <c r="R34" s="67"/>
    </row>
    <row r="35" spans="2:18" ht="15" customHeight="1" x14ac:dyDescent="0.25">
      <c r="B35" s="65">
        <v>33</v>
      </c>
      <c r="C35" s="45"/>
      <c r="D35" s="45"/>
      <c r="E35" s="45"/>
      <c r="F35" s="45"/>
      <c r="G35" s="21"/>
      <c r="H35" s="22"/>
      <c r="I35" s="22"/>
      <c r="J35" s="22"/>
      <c r="K35" s="50"/>
      <c r="L35" s="45"/>
      <c r="M35" s="53"/>
      <c r="N35" s="57"/>
      <c r="O35" s="55"/>
      <c r="P35" s="56"/>
      <c r="Q35" s="67"/>
      <c r="R35" s="67"/>
    </row>
    <row r="36" spans="2:18" ht="15" customHeight="1" x14ac:dyDescent="0.25">
      <c r="B36" s="65">
        <v>34</v>
      </c>
      <c r="C36" s="45"/>
      <c r="D36" s="45"/>
      <c r="E36" s="45"/>
      <c r="F36" s="45"/>
      <c r="G36" s="21"/>
      <c r="H36" s="22"/>
      <c r="I36" s="22"/>
      <c r="J36" s="22"/>
      <c r="K36" s="50"/>
      <c r="L36" s="45"/>
      <c r="M36" s="53"/>
      <c r="N36" s="57"/>
      <c r="O36" s="55"/>
      <c r="P36" s="56"/>
      <c r="Q36" s="67"/>
      <c r="R36" s="67"/>
    </row>
    <row r="37" spans="2:18" ht="15" customHeight="1" x14ac:dyDescent="0.25">
      <c r="B37" s="65">
        <v>35</v>
      </c>
      <c r="C37" s="45"/>
      <c r="D37" s="45"/>
      <c r="E37" s="62"/>
      <c r="F37" s="45"/>
      <c r="G37" s="21"/>
      <c r="H37" s="22"/>
      <c r="I37" s="22"/>
      <c r="J37" s="22"/>
      <c r="K37" s="50"/>
      <c r="L37" s="45"/>
      <c r="M37" s="53"/>
      <c r="N37" s="57"/>
      <c r="O37" s="55"/>
      <c r="P37" s="56"/>
      <c r="Q37" s="67"/>
      <c r="R37" s="67"/>
    </row>
    <row r="38" spans="2:18" ht="15" customHeight="1" x14ac:dyDescent="0.25">
      <c r="B38" s="65">
        <v>36</v>
      </c>
      <c r="C38" s="45"/>
      <c r="D38" s="45"/>
      <c r="E38" s="62"/>
      <c r="F38" s="45"/>
      <c r="G38" s="21"/>
      <c r="H38" s="22"/>
      <c r="I38" s="22"/>
      <c r="J38" s="22"/>
      <c r="K38" s="50"/>
      <c r="L38" s="45"/>
      <c r="M38" s="53"/>
      <c r="N38" s="57"/>
      <c r="O38" s="55"/>
      <c r="P38" s="56"/>
      <c r="Q38" s="67"/>
      <c r="R38" s="67"/>
    </row>
    <row r="39" spans="2:18" ht="15" customHeight="1" x14ac:dyDescent="0.25">
      <c r="B39" s="65">
        <v>37</v>
      </c>
      <c r="C39" s="45"/>
      <c r="D39" s="45"/>
      <c r="E39" s="62"/>
      <c r="F39" s="45"/>
      <c r="G39" s="21"/>
      <c r="H39" s="22"/>
      <c r="I39" s="22"/>
      <c r="J39" s="22"/>
      <c r="K39" s="50"/>
      <c r="L39" s="45"/>
      <c r="M39" s="53"/>
      <c r="N39" s="57"/>
      <c r="O39" s="55"/>
      <c r="P39" s="56"/>
      <c r="Q39" s="67"/>
      <c r="R39" s="67"/>
    </row>
    <row r="40" spans="2:18" ht="15" customHeight="1" x14ac:dyDescent="0.25">
      <c r="B40" s="65">
        <v>38</v>
      </c>
      <c r="C40" s="45"/>
      <c r="D40" s="45"/>
      <c r="E40" s="45"/>
      <c r="F40" s="45"/>
      <c r="G40" s="21"/>
      <c r="H40" s="22"/>
      <c r="I40" s="22"/>
      <c r="J40" s="22"/>
      <c r="K40" s="50"/>
      <c r="L40" s="45"/>
      <c r="M40" s="53"/>
      <c r="N40" s="57"/>
      <c r="O40" s="55"/>
      <c r="P40" s="56"/>
      <c r="Q40" s="67"/>
      <c r="R40" s="67"/>
    </row>
    <row r="41" spans="2:18" ht="15" customHeight="1" x14ac:dyDescent="0.25">
      <c r="B41" s="65">
        <v>39</v>
      </c>
      <c r="C41" s="45"/>
      <c r="D41" s="45"/>
      <c r="E41" s="62"/>
      <c r="F41" s="45"/>
      <c r="G41" s="21"/>
      <c r="H41" s="22"/>
      <c r="I41" s="22"/>
      <c r="J41" s="22"/>
      <c r="K41" s="50"/>
      <c r="L41" s="45"/>
      <c r="M41" s="53"/>
      <c r="N41" s="57"/>
      <c r="O41" s="55"/>
      <c r="P41" s="56"/>
      <c r="Q41" s="67"/>
      <c r="R41" s="67"/>
    </row>
    <row r="42" spans="2:18" ht="15" customHeight="1" x14ac:dyDescent="0.25">
      <c r="B42" s="65">
        <v>40</v>
      </c>
      <c r="C42" s="45"/>
      <c r="D42" s="45"/>
      <c r="E42" s="45"/>
      <c r="F42" s="45"/>
      <c r="G42" s="21"/>
      <c r="H42" s="22"/>
      <c r="I42" s="22"/>
      <c r="J42" s="22"/>
      <c r="K42" s="50"/>
      <c r="L42" s="45"/>
      <c r="M42" s="53"/>
      <c r="N42" s="57"/>
      <c r="O42" s="55"/>
      <c r="P42" s="56"/>
      <c r="Q42" s="67"/>
      <c r="R42" s="67"/>
    </row>
    <row r="43" spans="2:18" ht="15" customHeight="1" x14ac:dyDescent="0.25">
      <c r="B43" s="65">
        <v>41</v>
      </c>
      <c r="C43" s="45"/>
      <c r="D43" s="45"/>
      <c r="E43" s="62"/>
      <c r="F43" s="45"/>
      <c r="G43" s="21"/>
      <c r="H43" s="22"/>
      <c r="I43" s="22"/>
      <c r="J43" s="22"/>
      <c r="K43" s="50"/>
      <c r="L43" s="45"/>
      <c r="M43" s="53"/>
      <c r="N43" s="57"/>
      <c r="O43" s="55"/>
      <c r="P43" s="56"/>
      <c r="Q43" s="67"/>
      <c r="R43" s="67"/>
    </row>
    <row r="44" spans="2:18" ht="15" customHeight="1" x14ac:dyDescent="0.25">
      <c r="B44" s="65">
        <v>42</v>
      </c>
      <c r="C44" s="45"/>
      <c r="D44" s="45"/>
      <c r="E44" s="62"/>
      <c r="F44" s="45"/>
      <c r="G44" s="21"/>
      <c r="H44" s="22"/>
      <c r="I44" s="22"/>
      <c r="J44" s="22"/>
      <c r="K44" s="50"/>
      <c r="L44" s="45"/>
      <c r="M44" s="53"/>
      <c r="N44" s="57"/>
      <c r="O44" s="55"/>
      <c r="P44" s="56"/>
      <c r="Q44" s="67"/>
      <c r="R44" s="67"/>
    </row>
    <row r="45" spans="2:18" ht="15" customHeight="1" x14ac:dyDescent="0.25">
      <c r="B45" s="65">
        <v>43</v>
      </c>
      <c r="C45" s="45"/>
      <c r="D45" s="45"/>
      <c r="E45" s="62"/>
      <c r="F45" s="45"/>
      <c r="G45" s="21"/>
      <c r="H45" s="22"/>
      <c r="I45" s="22"/>
      <c r="J45" s="22"/>
      <c r="K45" s="50"/>
      <c r="L45" s="45"/>
      <c r="M45" s="53"/>
      <c r="N45" s="57"/>
      <c r="O45" s="55"/>
      <c r="P45" s="56"/>
      <c r="Q45" s="67"/>
      <c r="R45" s="67"/>
    </row>
    <row r="46" spans="2:18" ht="15" customHeight="1" x14ac:dyDescent="0.25">
      <c r="B46" s="65">
        <v>44</v>
      </c>
      <c r="C46" s="45"/>
      <c r="D46" s="45"/>
      <c r="E46" s="62"/>
      <c r="F46" s="45"/>
      <c r="G46" s="21"/>
      <c r="H46" s="22"/>
      <c r="I46" s="22"/>
      <c r="J46" s="22"/>
      <c r="K46" s="50"/>
      <c r="L46" s="45"/>
      <c r="M46" s="53"/>
      <c r="N46" s="57"/>
      <c r="O46" s="55"/>
      <c r="P46" s="56"/>
      <c r="Q46" s="67"/>
      <c r="R46" s="67"/>
    </row>
    <row r="47" spans="2:18" ht="15" customHeight="1" x14ac:dyDescent="0.25">
      <c r="B47" s="65">
        <v>45</v>
      </c>
      <c r="C47" s="45"/>
      <c r="D47" s="45"/>
      <c r="E47" s="62"/>
      <c r="F47" s="45"/>
      <c r="G47" s="21"/>
      <c r="H47" s="22"/>
      <c r="I47" s="22"/>
      <c r="J47" s="22"/>
      <c r="K47" s="50"/>
      <c r="L47" s="45"/>
      <c r="M47" s="53"/>
      <c r="N47" s="57"/>
      <c r="O47" s="55"/>
      <c r="P47" s="56"/>
      <c r="Q47" s="67"/>
      <c r="R47" s="67"/>
    </row>
    <row r="48" spans="2:18" ht="15" customHeight="1" x14ac:dyDescent="0.25">
      <c r="B48" s="65">
        <v>46</v>
      </c>
      <c r="C48" s="45"/>
      <c r="D48" s="45"/>
      <c r="E48" s="63"/>
      <c r="F48" s="45"/>
      <c r="G48" s="21"/>
      <c r="H48" s="22"/>
      <c r="I48" s="22"/>
      <c r="J48" s="22"/>
      <c r="K48" s="50"/>
      <c r="L48" s="45"/>
      <c r="M48" s="53"/>
      <c r="N48" s="57"/>
      <c r="O48" s="55"/>
      <c r="P48" s="56"/>
      <c r="Q48" s="67"/>
      <c r="R48" s="67"/>
    </row>
    <row r="49" spans="2:18" ht="15" customHeight="1" x14ac:dyDescent="0.25">
      <c r="B49" s="65">
        <v>47</v>
      </c>
      <c r="C49" s="45"/>
      <c r="D49" s="45"/>
      <c r="E49" s="45"/>
      <c r="F49" s="45"/>
      <c r="G49" s="21"/>
      <c r="H49" s="22"/>
      <c r="I49" s="22"/>
      <c r="J49" s="22"/>
      <c r="K49" s="50"/>
      <c r="L49" s="45"/>
      <c r="M49" s="53"/>
      <c r="N49" s="57"/>
      <c r="O49" s="55"/>
      <c r="P49" s="56"/>
      <c r="Q49" s="67"/>
      <c r="R49" s="67"/>
    </row>
    <row r="50" spans="2:18" ht="15" customHeight="1" x14ac:dyDescent="0.25">
      <c r="B50" s="65">
        <v>48</v>
      </c>
      <c r="C50" s="45"/>
      <c r="D50" s="45"/>
      <c r="E50" s="62"/>
      <c r="F50" s="45"/>
      <c r="G50" s="21"/>
      <c r="H50" s="22"/>
      <c r="I50" s="22"/>
      <c r="J50" s="22"/>
      <c r="K50" s="50"/>
      <c r="L50" s="45"/>
      <c r="M50" s="53"/>
      <c r="N50" s="57"/>
      <c r="O50" s="55"/>
      <c r="P50" s="56"/>
      <c r="Q50" s="67"/>
      <c r="R50" s="67"/>
    </row>
    <row r="51" spans="2:18" ht="15" customHeight="1" x14ac:dyDescent="0.25">
      <c r="B51" s="65">
        <v>49</v>
      </c>
      <c r="C51" s="45"/>
      <c r="D51" s="45"/>
      <c r="E51" s="63"/>
      <c r="F51" s="45"/>
      <c r="G51" s="21"/>
      <c r="H51" s="22"/>
      <c r="I51" s="22"/>
      <c r="J51" s="22"/>
      <c r="K51" s="50"/>
      <c r="L51" s="45"/>
      <c r="M51" s="53"/>
      <c r="N51" s="57"/>
      <c r="O51" s="55"/>
      <c r="P51" s="56"/>
      <c r="Q51" s="67"/>
      <c r="R51" s="67"/>
    </row>
    <row r="52" spans="2:18" ht="15" customHeight="1" x14ac:dyDescent="0.25">
      <c r="B52" s="65">
        <v>50</v>
      </c>
      <c r="C52" s="45"/>
      <c r="D52" s="45"/>
      <c r="E52" s="62"/>
      <c r="F52" s="45"/>
      <c r="G52" s="21"/>
      <c r="H52" s="22"/>
      <c r="I52" s="22"/>
      <c r="J52" s="22"/>
      <c r="K52" s="50"/>
      <c r="L52" s="45"/>
      <c r="M52" s="53"/>
      <c r="N52" s="57"/>
      <c r="O52" s="55"/>
      <c r="P52" s="56"/>
      <c r="Q52" s="67"/>
      <c r="R52" s="67"/>
    </row>
    <row r="53" spans="2:18" ht="15" customHeight="1" x14ac:dyDescent="0.25">
      <c r="B53" s="65">
        <v>51</v>
      </c>
      <c r="C53" s="45"/>
      <c r="D53" s="45"/>
      <c r="E53" s="63"/>
      <c r="F53" s="45"/>
      <c r="G53" s="21"/>
      <c r="H53" s="22"/>
      <c r="I53" s="22"/>
      <c r="J53" s="22"/>
      <c r="K53" s="50"/>
      <c r="L53" s="45"/>
      <c r="M53" s="53"/>
      <c r="N53" s="57"/>
      <c r="O53" s="55"/>
      <c r="P53" s="56"/>
      <c r="Q53" s="67"/>
      <c r="R53" s="67"/>
    </row>
    <row r="54" spans="2:18" ht="15" customHeight="1" x14ac:dyDescent="0.25">
      <c r="B54" s="65">
        <v>52</v>
      </c>
      <c r="C54" s="45"/>
      <c r="D54" s="45"/>
      <c r="E54" s="62"/>
      <c r="F54" s="45"/>
      <c r="G54" s="21"/>
      <c r="H54" s="22"/>
      <c r="I54" s="22"/>
      <c r="J54" s="22"/>
      <c r="K54" s="50"/>
      <c r="L54" s="45"/>
      <c r="M54" s="53"/>
      <c r="N54" s="57"/>
      <c r="O54" s="55"/>
      <c r="P54" s="56"/>
      <c r="Q54" s="67"/>
      <c r="R54" s="67"/>
    </row>
    <row r="55" spans="2:18" ht="15" customHeight="1" x14ac:dyDescent="0.25">
      <c r="B55" s="65">
        <v>53</v>
      </c>
      <c r="C55" s="45"/>
      <c r="D55" s="45"/>
      <c r="E55" s="62"/>
      <c r="F55" s="45"/>
      <c r="G55" s="21"/>
      <c r="H55" s="22"/>
      <c r="I55" s="22"/>
      <c r="J55" s="22"/>
      <c r="K55" s="50"/>
      <c r="L55" s="45"/>
      <c r="M55" s="53"/>
      <c r="N55" s="57"/>
      <c r="O55" s="55"/>
      <c r="P55" s="56"/>
      <c r="Q55" s="67"/>
      <c r="R55" s="67"/>
    </row>
    <row r="56" spans="2:18" ht="15" customHeight="1" x14ac:dyDescent="0.25">
      <c r="B56" s="65">
        <v>54</v>
      </c>
      <c r="C56" s="45"/>
      <c r="D56" s="45"/>
      <c r="E56" s="62"/>
      <c r="F56" s="45"/>
      <c r="G56" s="21"/>
      <c r="H56" s="22"/>
      <c r="I56" s="22"/>
      <c r="J56" s="22"/>
      <c r="K56" s="50"/>
      <c r="L56" s="45"/>
      <c r="M56" s="53"/>
      <c r="N56" s="57"/>
      <c r="O56" s="55"/>
      <c r="P56" s="56"/>
      <c r="Q56" s="67"/>
      <c r="R56" s="67"/>
    </row>
    <row r="57" spans="2:18" ht="15" customHeight="1" x14ac:dyDescent="0.25">
      <c r="B57" s="65">
        <v>55</v>
      </c>
      <c r="C57" s="45"/>
      <c r="D57" s="45"/>
      <c r="E57" s="62"/>
      <c r="F57" s="45"/>
      <c r="G57" s="21"/>
      <c r="H57" s="22"/>
      <c r="I57" s="22"/>
      <c r="J57" s="22"/>
      <c r="K57" s="50"/>
      <c r="L57" s="45"/>
      <c r="M57" s="53"/>
      <c r="N57" s="57"/>
      <c r="O57" s="55"/>
      <c r="P57" s="56"/>
      <c r="Q57" s="67"/>
      <c r="R57" s="67"/>
    </row>
    <row r="58" spans="2:18" ht="15" customHeight="1" x14ac:dyDescent="0.25">
      <c r="B58" s="65">
        <v>56</v>
      </c>
      <c r="C58" s="45"/>
      <c r="D58" s="45"/>
      <c r="E58" s="62"/>
      <c r="F58" s="45"/>
      <c r="G58" s="21"/>
      <c r="H58" s="22"/>
      <c r="I58" s="22"/>
      <c r="J58" s="22"/>
      <c r="K58" s="50"/>
      <c r="L58" s="45"/>
      <c r="M58" s="53"/>
      <c r="N58" s="57"/>
      <c r="O58" s="55"/>
      <c r="P58" s="56"/>
      <c r="Q58" s="67"/>
      <c r="R58" s="67"/>
    </row>
    <row r="59" spans="2:18" ht="15" customHeight="1" x14ac:dyDescent="0.25">
      <c r="B59" s="65">
        <v>57</v>
      </c>
      <c r="C59" s="45"/>
      <c r="D59" s="45"/>
      <c r="E59" s="62"/>
      <c r="F59" s="45"/>
      <c r="G59" s="21"/>
      <c r="H59" s="22"/>
      <c r="I59" s="22"/>
      <c r="J59" s="22"/>
      <c r="K59" s="50"/>
      <c r="L59" s="45"/>
      <c r="M59" s="53"/>
      <c r="N59" s="57"/>
      <c r="O59" s="55"/>
      <c r="P59" s="56"/>
      <c r="Q59" s="67"/>
      <c r="R59" s="67"/>
    </row>
    <row r="60" spans="2:18" ht="15" customHeight="1" x14ac:dyDescent="0.25">
      <c r="B60" s="65">
        <v>58</v>
      </c>
      <c r="C60" s="45"/>
      <c r="D60" s="45"/>
      <c r="E60" s="62"/>
      <c r="F60" s="45"/>
      <c r="G60" s="21"/>
      <c r="H60" s="22"/>
      <c r="I60" s="22"/>
      <c r="J60" s="22"/>
      <c r="K60" s="50"/>
      <c r="L60" s="45"/>
      <c r="M60" s="53"/>
      <c r="N60" s="57"/>
      <c r="O60" s="55"/>
      <c r="P60" s="56"/>
      <c r="Q60" s="67"/>
      <c r="R60" s="67"/>
    </row>
    <row r="61" spans="2:18" ht="15" customHeight="1" x14ac:dyDescent="0.25">
      <c r="B61" s="65">
        <v>59</v>
      </c>
      <c r="C61" s="45"/>
      <c r="D61" s="45"/>
      <c r="E61" s="62"/>
      <c r="F61" s="45"/>
      <c r="G61" s="21"/>
      <c r="H61" s="22"/>
      <c r="I61" s="22"/>
      <c r="J61" s="22"/>
      <c r="K61" s="50"/>
      <c r="L61" s="45"/>
      <c r="M61" s="53"/>
      <c r="N61" s="57"/>
      <c r="O61" s="55"/>
      <c r="P61" s="56"/>
      <c r="Q61" s="67"/>
      <c r="R61" s="67"/>
    </row>
    <row r="62" spans="2:18" ht="15" customHeight="1" x14ac:dyDescent="0.25">
      <c r="B62" s="65">
        <v>60</v>
      </c>
      <c r="C62" s="45"/>
      <c r="D62" s="45"/>
      <c r="E62" s="62"/>
      <c r="F62" s="45"/>
      <c r="G62" s="21"/>
      <c r="H62" s="22"/>
      <c r="I62" s="22"/>
      <c r="J62" s="22"/>
      <c r="K62" s="50"/>
      <c r="L62" s="45"/>
      <c r="M62" s="53"/>
      <c r="N62" s="57"/>
      <c r="O62" s="55"/>
      <c r="P62" s="56"/>
      <c r="Q62" s="67"/>
      <c r="R62" s="67"/>
    </row>
    <row r="63" spans="2:18" ht="15" customHeight="1" x14ac:dyDescent="0.25">
      <c r="B63" s="65">
        <v>61</v>
      </c>
      <c r="C63" s="45"/>
      <c r="D63" s="45"/>
      <c r="E63" s="62"/>
      <c r="F63" s="45"/>
      <c r="G63" s="21"/>
      <c r="H63" s="22"/>
      <c r="I63" s="22"/>
      <c r="J63" s="22"/>
      <c r="K63" s="50"/>
      <c r="L63" s="45"/>
      <c r="M63" s="53"/>
      <c r="N63" s="57"/>
      <c r="O63" s="55"/>
      <c r="P63" s="56"/>
      <c r="Q63" s="67"/>
      <c r="R63" s="67"/>
    </row>
    <row r="64" spans="2:18" ht="15" customHeight="1" x14ac:dyDescent="0.25">
      <c r="B64" s="65">
        <v>62</v>
      </c>
      <c r="C64" s="45"/>
      <c r="D64" s="45"/>
      <c r="E64" s="62"/>
      <c r="F64" s="45"/>
      <c r="G64" s="21"/>
      <c r="H64" s="22"/>
      <c r="I64" s="22"/>
      <c r="J64" s="22"/>
      <c r="K64" s="50"/>
      <c r="L64" s="45"/>
      <c r="M64" s="53"/>
      <c r="N64" s="57"/>
      <c r="O64" s="55"/>
      <c r="P64" s="56"/>
      <c r="Q64" s="67"/>
      <c r="R64" s="67"/>
    </row>
    <row r="65" spans="2:18" ht="15" customHeight="1" x14ac:dyDescent="0.25">
      <c r="B65" s="65">
        <v>63</v>
      </c>
      <c r="C65" s="45"/>
      <c r="D65" s="45"/>
      <c r="E65" s="62"/>
      <c r="F65" s="45"/>
      <c r="G65" s="21"/>
      <c r="H65" s="22"/>
      <c r="I65" s="22"/>
      <c r="J65" s="22"/>
      <c r="K65" s="50"/>
      <c r="L65" s="45"/>
      <c r="M65" s="53"/>
      <c r="N65" s="57"/>
      <c r="O65" s="55"/>
      <c r="P65" s="56"/>
      <c r="Q65" s="67"/>
      <c r="R65" s="67"/>
    </row>
    <row r="66" spans="2:18" ht="15" customHeight="1" x14ac:dyDescent="0.25">
      <c r="B66" s="65">
        <v>64</v>
      </c>
      <c r="C66" s="45"/>
      <c r="D66" s="45"/>
      <c r="E66" s="62"/>
      <c r="F66" s="45"/>
      <c r="G66" s="21"/>
      <c r="H66" s="22"/>
      <c r="I66" s="22"/>
      <c r="J66" s="22"/>
      <c r="K66" s="50"/>
      <c r="L66" s="45"/>
      <c r="M66" s="53"/>
      <c r="N66" s="57"/>
      <c r="O66" s="55"/>
      <c r="P66" s="56"/>
      <c r="Q66" s="67"/>
      <c r="R66" s="67"/>
    </row>
    <row r="67" spans="2:18" ht="15" customHeight="1" x14ac:dyDescent="0.25">
      <c r="B67" s="65">
        <v>65</v>
      </c>
      <c r="C67" s="45"/>
      <c r="D67" s="45"/>
      <c r="E67" s="62"/>
      <c r="F67" s="45"/>
      <c r="G67" s="21"/>
      <c r="H67" s="22"/>
      <c r="I67" s="22"/>
      <c r="J67" s="22"/>
      <c r="K67" s="50"/>
      <c r="L67" s="45"/>
      <c r="M67" s="53"/>
      <c r="N67" s="57"/>
      <c r="O67" s="55"/>
      <c r="P67" s="56"/>
      <c r="Q67" s="67"/>
      <c r="R67" s="67"/>
    </row>
    <row r="68" spans="2:18" ht="15" customHeight="1" x14ac:dyDescent="0.25">
      <c r="B68" s="65">
        <v>66</v>
      </c>
      <c r="C68" s="45"/>
      <c r="D68" s="45"/>
      <c r="E68" s="62"/>
      <c r="F68" s="45"/>
      <c r="G68" s="21"/>
      <c r="H68" s="22"/>
      <c r="I68" s="22"/>
      <c r="J68" s="22"/>
      <c r="K68" s="50"/>
      <c r="L68" s="45"/>
      <c r="M68" s="53"/>
      <c r="N68" s="57"/>
      <c r="O68" s="55"/>
      <c r="P68" s="56"/>
      <c r="Q68" s="67"/>
      <c r="R68" s="67"/>
    </row>
    <row r="69" spans="2:18" ht="15" customHeight="1" x14ac:dyDescent="0.25">
      <c r="B69" s="65">
        <v>67</v>
      </c>
      <c r="C69" s="45"/>
      <c r="D69" s="45"/>
      <c r="E69" s="62"/>
      <c r="F69" s="45"/>
      <c r="G69" s="21"/>
      <c r="H69" s="22"/>
      <c r="I69" s="22"/>
      <c r="J69" s="22"/>
      <c r="K69" s="50"/>
      <c r="L69" s="45"/>
      <c r="M69" s="53"/>
      <c r="N69" s="57"/>
      <c r="O69" s="55"/>
      <c r="P69" s="56"/>
      <c r="Q69" s="67"/>
      <c r="R69" s="67"/>
    </row>
    <row r="70" spans="2:18" ht="15" customHeight="1" x14ac:dyDescent="0.25">
      <c r="B70" s="65">
        <v>68</v>
      </c>
      <c r="C70" s="45"/>
      <c r="D70" s="45"/>
      <c r="E70" s="62"/>
      <c r="F70" s="45"/>
      <c r="G70" s="21"/>
      <c r="H70" s="22"/>
      <c r="I70" s="22"/>
      <c r="J70" s="22"/>
      <c r="K70" s="50"/>
      <c r="L70" s="45"/>
      <c r="M70" s="53"/>
      <c r="N70" s="57"/>
      <c r="O70" s="55"/>
      <c r="P70" s="56"/>
      <c r="Q70" s="67"/>
      <c r="R70" s="67"/>
    </row>
    <row r="71" spans="2:18" ht="15" customHeight="1" x14ac:dyDescent="0.25">
      <c r="B71" s="65">
        <v>69</v>
      </c>
      <c r="C71" s="45"/>
      <c r="D71" s="45"/>
      <c r="E71" s="62"/>
      <c r="F71" s="45"/>
      <c r="G71" s="21"/>
      <c r="H71" s="22"/>
      <c r="I71" s="22"/>
      <c r="J71" s="22"/>
      <c r="K71" s="50"/>
      <c r="L71" s="45"/>
      <c r="M71" s="53"/>
      <c r="N71" s="57"/>
      <c r="O71" s="55"/>
      <c r="P71" s="56"/>
      <c r="Q71" s="67"/>
      <c r="R71" s="67"/>
    </row>
    <row r="72" spans="2:18" ht="15" customHeight="1" x14ac:dyDescent="0.25">
      <c r="B72" s="65">
        <v>70</v>
      </c>
      <c r="C72" s="45"/>
      <c r="D72" s="45"/>
      <c r="E72" s="62"/>
      <c r="F72" s="45"/>
      <c r="G72" s="21"/>
      <c r="H72" s="22"/>
      <c r="I72" s="22"/>
      <c r="J72" s="22"/>
      <c r="K72" s="50"/>
      <c r="L72" s="45"/>
      <c r="M72" s="53"/>
      <c r="N72" s="57"/>
      <c r="O72" s="55"/>
      <c r="P72" s="56"/>
      <c r="Q72" s="67"/>
      <c r="R72" s="67"/>
    </row>
    <row r="73" spans="2:18" ht="15" customHeight="1" x14ac:dyDescent="0.25">
      <c r="B73" s="65">
        <v>71</v>
      </c>
      <c r="C73" s="45"/>
      <c r="D73" s="45"/>
      <c r="E73" s="63"/>
      <c r="F73" s="45"/>
      <c r="G73" s="68"/>
      <c r="H73" s="22"/>
      <c r="I73" s="22"/>
      <c r="J73" s="22"/>
      <c r="K73" s="50"/>
      <c r="L73" s="45"/>
      <c r="M73" s="53"/>
      <c r="N73" s="57"/>
      <c r="O73" s="55"/>
      <c r="P73" s="56"/>
      <c r="Q73" s="67"/>
      <c r="R73" s="67"/>
    </row>
    <row r="74" spans="2:18" ht="15" customHeight="1" x14ac:dyDescent="0.25">
      <c r="B74" s="65">
        <v>72</v>
      </c>
      <c r="C74" s="45"/>
      <c r="D74" s="45"/>
      <c r="E74" s="63"/>
      <c r="F74" s="45"/>
      <c r="G74" s="21"/>
      <c r="H74" s="22"/>
      <c r="I74" s="22"/>
      <c r="J74" s="22"/>
      <c r="K74" s="50"/>
      <c r="L74" s="45"/>
      <c r="M74" s="53"/>
      <c r="N74" s="57"/>
      <c r="O74" s="55"/>
      <c r="P74" s="56"/>
      <c r="Q74" s="67"/>
      <c r="R74" s="67"/>
    </row>
    <row r="75" spans="2:18" ht="15" customHeight="1" x14ac:dyDescent="0.25">
      <c r="B75" s="65">
        <v>73</v>
      </c>
      <c r="C75" s="45"/>
      <c r="D75" s="45"/>
      <c r="E75" s="63"/>
      <c r="F75" s="45"/>
      <c r="G75" s="21"/>
      <c r="H75" s="22"/>
      <c r="I75" s="22"/>
      <c r="J75" s="22"/>
      <c r="K75" s="50"/>
      <c r="L75" s="45"/>
      <c r="M75" s="53"/>
      <c r="N75" s="57"/>
      <c r="O75" s="55"/>
      <c r="P75" s="56"/>
      <c r="Q75" s="67"/>
      <c r="R75" s="67"/>
    </row>
    <row r="76" spans="2:18" ht="15" customHeight="1" x14ac:dyDescent="0.25">
      <c r="B76" s="65">
        <v>74</v>
      </c>
      <c r="C76" s="45"/>
      <c r="D76" s="45"/>
      <c r="E76" s="63"/>
      <c r="F76" s="45"/>
      <c r="G76" s="21"/>
      <c r="H76" s="22"/>
      <c r="I76" s="22"/>
      <c r="J76" s="22"/>
      <c r="K76" s="50"/>
      <c r="L76" s="45"/>
      <c r="M76" s="53"/>
      <c r="N76" s="57"/>
      <c r="O76" s="55"/>
      <c r="P76" s="56"/>
      <c r="Q76" s="67"/>
      <c r="R76" s="67"/>
    </row>
    <row r="77" spans="2:18" ht="15" customHeight="1" x14ac:dyDescent="0.25">
      <c r="B77" s="65">
        <v>75</v>
      </c>
      <c r="C77" s="45"/>
      <c r="D77" s="45"/>
      <c r="E77" s="62"/>
      <c r="F77" s="45"/>
      <c r="G77" s="21"/>
      <c r="H77" s="22"/>
      <c r="I77" s="22"/>
      <c r="J77" s="22"/>
      <c r="K77" s="50"/>
      <c r="L77" s="45"/>
      <c r="M77" s="53"/>
      <c r="N77" s="57"/>
      <c r="O77" s="55"/>
      <c r="P77" s="56"/>
      <c r="Q77" s="67"/>
      <c r="R77" s="67"/>
    </row>
    <row r="78" spans="2:18" ht="15" customHeight="1" x14ac:dyDescent="0.25">
      <c r="B78" s="65">
        <v>76</v>
      </c>
      <c r="C78" s="45"/>
      <c r="D78" s="45"/>
      <c r="E78" s="63"/>
      <c r="F78" s="45"/>
      <c r="G78" s="21"/>
      <c r="H78" s="22"/>
      <c r="I78" s="22"/>
      <c r="J78" s="22"/>
      <c r="K78" s="50"/>
      <c r="L78" s="45"/>
      <c r="M78" s="53"/>
      <c r="N78" s="57"/>
      <c r="O78" s="55"/>
      <c r="P78" s="56"/>
      <c r="Q78" s="67"/>
      <c r="R78" s="67"/>
    </row>
    <row r="79" spans="2:18" ht="15" customHeight="1" x14ac:dyDescent="0.25">
      <c r="B79" s="65">
        <v>77</v>
      </c>
      <c r="C79" s="45"/>
      <c r="D79" s="45"/>
      <c r="E79" s="62"/>
      <c r="F79" s="45"/>
      <c r="G79" s="21"/>
      <c r="H79" s="22"/>
      <c r="I79" s="22"/>
      <c r="J79" s="22"/>
      <c r="K79" s="50"/>
      <c r="L79" s="45"/>
      <c r="M79" s="53"/>
      <c r="N79" s="57"/>
      <c r="O79" s="55"/>
      <c r="P79" s="56"/>
      <c r="Q79" s="67"/>
      <c r="R79" s="67"/>
    </row>
    <row r="80" spans="2:18" ht="15" customHeight="1" x14ac:dyDescent="0.25">
      <c r="B80" s="65">
        <v>78</v>
      </c>
      <c r="C80" s="45"/>
      <c r="D80" s="45"/>
      <c r="E80" s="63"/>
      <c r="F80" s="45"/>
      <c r="G80" s="68"/>
      <c r="H80" s="22"/>
      <c r="I80" s="22"/>
      <c r="J80" s="22"/>
      <c r="K80" s="50"/>
      <c r="L80" s="45"/>
      <c r="M80" s="53"/>
      <c r="N80" s="57"/>
      <c r="O80" s="55"/>
      <c r="P80" s="56"/>
      <c r="Q80" s="67"/>
      <c r="R80" s="67"/>
    </row>
    <row r="81" spans="2:18" ht="15" customHeight="1" x14ac:dyDescent="0.25">
      <c r="B81" s="65">
        <v>79</v>
      </c>
      <c r="C81" s="45"/>
      <c r="D81" s="45"/>
      <c r="E81" s="63"/>
      <c r="F81" s="45"/>
      <c r="G81" s="21"/>
      <c r="H81" s="22"/>
      <c r="I81" s="22"/>
      <c r="J81" s="22"/>
      <c r="K81" s="50"/>
      <c r="L81" s="45"/>
      <c r="M81" s="53"/>
      <c r="N81" s="57"/>
      <c r="O81" s="55"/>
      <c r="P81" s="56"/>
      <c r="Q81" s="67"/>
      <c r="R81" s="67"/>
    </row>
    <row r="82" spans="2:18" ht="15" customHeight="1" x14ac:dyDescent="0.25">
      <c r="B82" s="65">
        <v>80</v>
      </c>
      <c r="C82" s="45"/>
      <c r="D82" s="45"/>
      <c r="E82" s="62"/>
      <c r="F82" s="45"/>
      <c r="G82" s="21"/>
      <c r="H82" s="22"/>
      <c r="I82" s="22"/>
      <c r="J82" s="22"/>
      <c r="K82" s="50"/>
      <c r="L82" s="45"/>
      <c r="M82" s="53"/>
      <c r="N82" s="57"/>
      <c r="O82" s="55"/>
      <c r="P82" s="56"/>
      <c r="Q82" s="67"/>
      <c r="R82" s="67"/>
    </row>
    <row r="83" spans="2:18" ht="15" customHeight="1" x14ac:dyDescent="0.25">
      <c r="B83" s="65">
        <v>81</v>
      </c>
      <c r="C83" s="45"/>
      <c r="D83" s="45"/>
      <c r="E83" s="63"/>
      <c r="F83" s="45"/>
      <c r="G83" s="21"/>
      <c r="H83" s="22"/>
      <c r="I83" s="22"/>
      <c r="J83" s="22"/>
      <c r="K83" s="50"/>
      <c r="L83" s="45"/>
      <c r="M83" s="53"/>
      <c r="N83" s="57"/>
      <c r="O83" s="55"/>
      <c r="P83" s="56"/>
      <c r="Q83" s="67"/>
      <c r="R83" s="67"/>
    </row>
    <row r="84" spans="2:18" ht="15" customHeight="1" x14ac:dyDescent="0.25">
      <c r="B84" s="65">
        <v>82</v>
      </c>
      <c r="C84" s="45"/>
      <c r="D84" s="45"/>
      <c r="E84" s="63"/>
      <c r="F84" s="45"/>
      <c r="G84" s="21"/>
      <c r="H84" s="22"/>
      <c r="I84" s="22"/>
      <c r="J84" s="22"/>
      <c r="K84" s="50"/>
      <c r="L84" s="45"/>
      <c r="M84" s="53"/>
      <c r="N84" s="57"/>
      <c r="O84" s="55"/>
      <c r="P84" s="56"/>
      <c r="Q84" s="67"/>
      <c r="R84" s="67"/>
    </row>
    <row r="85" spans="2:18" ht="15" customHeight="1" x14ac:dyDescent="0.25">
      <c r="B85" s="65">
        <v>83</v>
      </c>
      <c r="C85" s="45"/>
      <c r="D85" s="45"/>
      <c r="E85" s="63"/>
      <c r="F85" s="45"/>
      <c r="G85" s="21"/>
      <c r="H85" s="22"/>
      <c r="I85" s="22"/>
      <c r="J85" s="22"/>
      <c r="K85" s="50"/>
      <c r="L85" s="45"/>
      <c r="M85" s="53"/>
      <c r="N85" s="57"/>
      <c r="O85" s="55"/>
      <c r="P85" s="56"/>
      <c r="Q85" s="67"/>
      <c r="R85" s="67"/>
    </row>
    <row r="86" spans="2:18" ht="15" customHeight="1" x14ac:dyDescent="0.25">
      <c r="B86" s="65">
        <v>84</v>
      </c>
      <c r="C86" s="45"/>
      <c r="D86" s="45"/>
      <c r="E86" s="63"/>
      <c r="F86" s="45"/>
      <c r="G86" s="21"/>
      <c r="H86" s="22"/>
      <c r="I86" s="22"/>
      <c r="J86" s="22"/>
      <c r="K86" s="50"/>
      <c r="L86" s="45"/>
      <c r="M86" s="53"/>
      <c r="N86" s="57"/>
      <c r="O86" s="55"/>
      <c r="P86" s="56"/>
      <c r="Q86" s="67"/>
      <c r="R86" s="67"/>
    </row>
    <row r="87" spans="2:18" ht="15" customHeight="1" x14ac:dyDescent="0.25">
      <c r="B87" s="65">
        <v>85</v>
      </c>
      <c r="C87" s="45"/>
      <c r="D87" s="45"/>
      <c r="E87" s="62"/>
      <c r="F87" s="45"/>
      <c r="G87" s="21"/>
      <c r="H87" s="22"/>
      <c r="I87" s="22"/>
      <c r="J87" s="22"/>
      <c r="K87" s="50"/>
      <c r="L87" s="45"/>
      <c r="M87" s="53"/>
      <c r="N87" s="57"/>
      <c r="O87" s="55"/>
      <c r="P87" s="56"/>
      <c r="Q87" s="67"/>
      <c r="R87" s="67"/>
    </row>
    <row r="88" spans="2:18" ht="15" customHeight="1" x14ac:dyDescent="0.25">
      <c r="B88" s="65">
        <v>86</v>
      </c>
      <c r="C88" s="45"/>
      <c r="D88" s="45"/>
      <c r="E88" s="45"/>
      <c r="F88" s="45"/>
      <c r="G88" s="21"/>
      <c r="H88" s="22"/>
      <c r="I88" s="22"/>
      <c r="J88" s="22"/>
      <c r="K88" s="50"/>
      <c r="L88" s="45"/>
      <c r="M88" s="53"/>
      <c r="N88" s="57"/>
      <c r="O88" s="55"/>
      <c r="P88" s="56"/>
      <c r="Q88" s="67"/>
      <c r="R88" s="67"/>
    </row>
    <row r="89" spans="2:18" ht="15" customHeight="1" x14ac:dyDescent="0.25">
      <c r="B89" s="65">
        <v>87</v>
      </c>
      <c r="C89" s="45"/>
      <c r="D89" s="45"/>
      <c r="E89" s="63"/>
      <c r="F89" s="45"/>
      <c r="G89" s="21"/>
      <c r="H89" s="22"/>
      <c r="I89" s="22"/>
      <c r="J89" s="22"/>
      <c r="K89" s="50"/>
      <c r="L89" s="45"/>
      <c r="M89" s="53"/>
      <c r="N89" s="57"/>
      <c r="O89" s="55"/>
      <c r="P89" s="56"/>
      <c r="Q89" s="67"/>
      <c r="R89" s="67"/>
    </row>
    <row r="90" spans="2:18" ht="15" customHeight="1" x14ac:dyDescent="0.25">
      <c r="B90" s="65">
        <v>88</v>
      </c>
      <c r="C90" s="45"/>
      <c r="D90" s="45"/>
      <c r="E90" s="62"/>
      <c r="F90" s="45"/>
      <c r="G90" s="21"/>
      <c r="H90" s="22"/>
      <c r="I90" s="22"/>
      <c r="J90" s="22"/>
      <c r="K90" s="50"/>
      <c r="L90" s="45"/>
      <c r="M90" s="53"/>
      <c r="N90" s="57"/>
      <c r="O90" s="55"/>
      <c r="P90" s="56"/>
      <c r="Q90" s="67"/>
      <c r="R90" s="67"/>
    </row>
    <row r="91" spans="2:18" ht="15" customHeight="1" x14ac:dyDescent="0.25">
      <c r="B91" s="65">
        <v>89</v>
      </c>
      <c r="C91" s="45"/>
      <c r="D91" s="45"/>
      <c r="E91" s="63"/>
      <c r="F91" s="45"/>
      <c r="G91" s="21"/>
      <c r="H91" s="22"/>
      <c r="I91" s="22"/>
      <c r="J91" s="22"/>
      <c r="K91" s="50"/>
      <c r="L91" s="45"/>
      <c r="M91" s="53"/>
      <c r="N91" s="57"/>
      <c r="O91" s="55"/>
      <c r="P91" s="56"/>
      <c r="Q91" s="67"/>
      <c r="R91" s="67"/>
    </row>
    <row r="92" spans="2:18" ht="15" customHeight="1" x14ac:dyDescent="0.25">
      <c r="B92" s="65">
        <v>90</v>
      </c>
      <c r="C92" s="45"/>
      <c r="D92" s="45"/>
      <c r="E92" s="63"/>
      <c r="F92" s="45"/>
      <c r="G92" s="21"/>
      <c r="H92" s="22"/>
      <c r="I92" s="22"/>
      <c r="J92" s="22"/>
      <c r="K92" s="50"/>
      <c r="L92" s="45"/>
      <c r="M92" s="53"/>
      <c r="N92" s="57"/>
      <c r="O92" s="55"/>
      <c r="P92" s="56"/>
      <c r="Q92" s="67"/>
      <c r="R92" s="67"/>
    </row>
    <row r="93" spans="2:18" ht="15" customHeight="1" x14ac:dyDescent="0.25">
      <c r="B93" s="65">
        <v>91</v>
      </c>
      <c r="C93" s="45"/>
      <c r="D93" s="45"/>
      <c r="E93" s="62"/>
      <c r="F93" s="45"/>
      <c r="G93" s="21"/>
      <c r="H93" s="22"/>
      <c r="I93" s="22"/>
      <c r="J93" s="22"/>
      <c r="K93" s="50"/>
      <c r="L93" s="45"/>
      <c r="M93" s="53"/>
      <c r="N93" s="57"/>
      <c r="O93" s="55"/>
      <c r="P93" s="56"/>
      <c r="Q93" s="67"/>
      <c r="R93" s="67"/>
    </row>
    <row r="94" spans="2:18" ht="15" customHeight="1" x14ac:dyDescent="0.25">
      <c r="B94" s="65">
        <v>92</v>
      </c>
      <c r="C94" s="45"/>
      <c r="D94" s="45"/>
      <c r="E94" s="62"/>
      <c r="F94" s="45"/>
      <c r="G94" s="21"/>
      <c r="H94" s="22"/>
      <c r="I94" s="22"/>
      <c r="J94" s="22"/>
      <c r="K94" s="50"/>
      <c r="L94" s="45"/>
      <c r="M94" s="53"/>
      <c r="N94" s="57"/>
      <c r="O94" s="55"/>
      <c r="P94" s="56"/>
      <c r="Q94" s="67"/>
      <c r="R94" s="67"/>
    </row>
    <row r="95" spans="2:18" ht="15" customHeight="1" x14ac:dyDescent="0.25">
      <c r="B95" s="65">
        <v>93</v>
      </c>
      <c r="C95" s="45"/>
      <c r="D95" s="45"/>
      <c r="E95" s="62"/>
      <c r="F95" s="45"/>
      <c r="G95" s="21"/>
      <c r="H95" s="22"/>
      <c r="I95" s="22"/>
      <c r="J95" s="22"/>
      <c r="K95" s="50"/>
      <c r="L95" s="45"/>
      <c r="M95" s="53"/>
      <c r="N95" s="57"/>
      <c r="O95" s="55"/>
      <c r="P95" s="56"/>
      <c r="Q95" s="67"/>
      <c r="R95" s="67"/>
    </row>
    <row r="96" spans="2:18" ht="15" customHeight="1" x14ac:dyDescent="0.25">
      <c r="B96" s="65">
        <v>94</v>
      </c>
      <c r="C96" s="45"/>
      <c r="D96" s="45"/>
      <c r="E96" s="62"/>
      <c r="F96" s="45"/>
      <c r="G96" s="68"/>
      <c r="H96" s="22"/>
      <c r="I96" s="22"/>
      <c r="J96" s="22"/>
      <c r="K96" s="50"/>
      <c r="L96" s="45"/>
      <c r="M96" s="53"/>
      <c r="N96" s="57"/>
      <c r="O96" s="55"/>
      <c r="P96" s="56"/>
      <c r="Q96" s="67"/>
      <c r="R96" s="67"/>
    </row>
    <row r="97" spans="2:18" ht="15" customHeight="1" x14ac:dyDescent="0.25">
      <c r="B97" s="65">
        <v>95</v>
      </c>
      <c r="C97" s="45"/>
      <c r="D97" s="45"/>
      <c r="E97" s="62"/>
      <c r="F97" s="45"/>
      <c r="G97" s="21"/>
      <c r="H97" s="22"/>
      <c r="I97" s="22"/>
      <c r="J97" s="22"/>
      <c r="K97" s="50"/>
      <c r="L97" s="45"/>
      <c r="M97" s="53"/>
      <c r="N97" s="57"/>
      <c r="O97" s="55"/>
      <c r="P97" s="56"/>
      <c r="Q97" s="67"/>
      <c r="R97" s="67"/>
    </row>
    <row r="98" spans="2:18" ht="15" customHeight="1" x14ac:dyDescent="0.25">
      <c r="B98" s="65">
        <v>96</v>
      </c>
      <c r="C98" s="45"/>
      <c r="D98" s="45"/>
      <c r="E98" s="62"/>
      <c r="F98" s="45"/>
      <c r="G98" s="21"/>
      <c r="H98" s="22"/>
      <c r="I98" s="22"/>
      <c r="J98" s="22"/>
      <c r="K98" s="50"/>
      <c r="L98" s="45"/>
      <c r="M98" s="53"/>
      <c r="N98" s="57"/>
      <c r="O98" s="55"/>
      <c r="P98" s="56"/>
      <c r="Q98" s="67"/>
      <c r="R98" s="67"/>
    </row>
    <row r="99" spans="2:18" ht="15" customHeight="1" x14ac:dyDescent="0.25">
      <c r="B99" s="65">
        <v>97</v>
      </c>
      <c r="C99" s="45"/>
      <c r="D99" s="45"/>
      <c r="E99" s="63"/>
      <c r="F99" s="45"/>
      <c r="G99" s="21"/>
      <c r="H99" s="22"/>
      <c r="I99" s="22"/>
      <c r="J99" s="22"/>
      <c r="K99" s="50"/>
      <c r="L99" s="45"/>
      <c r="M99" s="53"/>
      <c r="N99" s="57"/>
      <c r="O99" s="55"/>
      <c r="P99" s="56"/>
      <c r="Q99" s="67"/>
      <c r="R99" s="67"/>
    </row>
    <row r="100" spans="2:18" ht="15" customHeight="1" x14ac:dyDescent="0.25">
      <c r="B100" s="65">
        <v>98</v>
      </c>
      <c r="C100" s="45"/>
      <c r="D100" s="45"/>
      <c r="E100" s="63"/>
      <c r="F100" s="45"/>
      <c r="G100" s="21"/>
      <c r="H100" s="22"/>
      <c r="I100" s="22"/>
      <c r="J100" s="22"/>
      <c r="K100" s="50"/>
      <c r="L100" s="45"/>
      <c r="M100" s="53"/>
      <c r="N100" s="57"/>
      <c r="O100" s="55"/>
      <c r="P100" s="56"/>
      <c r="Q100" s="67"/>
      <c r="R100" s="67"/>
    </row>
    <row r="101" spans="2:18" ht="15" customHeight="1" x14ac:dyDescent="0.25">
      <c r="B101" s="65">
        <v>99</v>
      </c>
      <c r="C101" s="45"/>
      <c r="D101" s="45"/>
      <c r="E101" s="63"/>
      <c r="F101" s="45"/>
      <c r="G101" s="21"/>
      <c r="H101" s="22"/>
      <c r="I101" s="22"/>
      <c r="J101" s="22"/>
      <c r="K101" s="50"/>
      <c r="L101" s="45"/>
      <c r="M101" s="53"/>
      <c r="N101" s="57"/>
      <c r="O101" s="55"/>
      <c r="P101" s="56"/>
      <c r="Q101" s="67"/>
      <c r="R101" s="67"/>
    </row>
    <row r="102" spans="2:18" ht="15" customHeight="1" x14ac:dyDescent="0.25">
      <c r="B102" s="65">
        <v>100</v>
      </c>
      <c r="C102" s="45"/>
      <c r="D102" s="45"/>
      <c r="E102" s="62"/>
      <c r="F102" s="45"/>
      <c r="G102" s="21"/>
      <c r="H102" s="22"/>
      <c r="I102" s="22"/>
      <c r="J102" s="22"/>
      <c r="K102" s="50"/>
      <c r="L102" s="45"/>
      <c r="M102" s="53"/>
      <c r="N102" s="57"/>
      <c r="O102" s="55"/>
      <c r="P102" s="56"/>
      <c r="Q102" s="67"/>
      <c r="R102" s="67"/>
    </row>
    <row r="103" spans="2:18" ht="15" customHeight="1" x14ac:dyDescent="0.25">
      <c r="B103" s="65">
        <v>101</v>
      </c>
      <c r="C103" s="45"/>
      <c r="D103" s="45"/>
      <c r="E103" s="62"/>
      <c r="F103" s="45"/>
      <c r="G103" s="68"/>
      <c r="H103" s="22"/>
      <c r="I103" s="22"/>
      <c r="J103" s="22"/>
      <c r="K103" s="50"/>
      <c r="L103" s="45"/>
      <c r="M103" s="53"/>
      <c r="N103" s="57"/>
      <c r="O103" s="55"/>
      <c r="P103" s="56"/>
      <c r="Q103" s="67"/>
      <c r="R103" s="67"/>
    </row>
    <row r="104" spans="2:18" ht="15" customHeight="1" x14ac:dyDescent="0.25">
      <c r="B104" s="65">
        <v>102</v>
      </c>
      <c r="C104" s="45"/>
      <c r="D104" s="45"/>
      <c r="E104" s="62"/>
      <c r="F104" s="45"/>
      <c r="G104" s="21"/>
      <c r="H104" s="22"/>
      <c r="I104" s="22"/>
      <c r="J104" s="22"/>
      <c r="K104" s="50"/>
      <c r="L104" s="45"/>
      <c r="M104" s="53"/>
      <c r="N104" s="57"/>
      <c r="O104" s="55"/>
      <c r="P104" s="56"/>
      <c r="Q104" s="67"/>
      <c r="R104" s="67"/>
    </row>
    <row r="105" spans="2:18" ht="15" customHeight="1" x14ac:dyDescent="0.25">
      <c r="B105" s="65">
        <v>103</v>
      </c>
      <c r="C105" s="45"/>
      <c r="D105" s="45"/>
      <c r="E105" s="63"/>
      <c r="F105" s="45"/>
      <c r="G105" s="21"/>
      <c r="H105" s="22"/>
      <c r="I105" s="22"/>
      <c r="J105" s="22"/>
      <c r="K105" s="50"/>
      <c r="L105" s="45"/>
      <c r="M105" s="53"/>
      <c r="N105" s="57"/>
      <c r="O105" s="55"/>
      <c r="P105" s="56"/>
      <c r="Q105" s="67"/>
      <c r="R105" s="67"/>
    </row>
    <row r="106" spans="2:18" ht="15" customHeight="1" x14ac:dyDescent="0.25">
      <c r="B106" s="65">
        <v>104</v>
      </c>
      <c r="C106" s="45"/>
      <c r="D106" s="45"/>
      <c r="E106" s="62"/>
      <c r="F106" s="45"/>
      <c r="G106" s="21"/>
      <c r="H106" s="22"/>
      <c r="I106" s="22"/>
      <c r="J106" s="22"/>
      <c r="K106" s="50"/>
      <c r="L106" s="45"/>
      <c r="M106" s="53"/>
      <c r="N106" s="57"/>
      <c r="O106" s="55"/>
      <c r="P106" s="56"/>
      <c r="Q106" s="67"/>
      <c r="R106" s="67"/>
    </row>
    <row r="107" spans="2:18" ht="15" customHeight="1" x14ac:dyDescent="0.25">
      <c r="B107" s="65">
        <v>105</v>
      </c>
      <c r="C107" s="45"/>
      <c r="D107" s="45"/>
      <c r="E107" s="63"/>
      <c r="F107" s="45"/>
      <c r="G107" s="21"/>
      <c r="H107" s="22"/>
      <c r="I107" s="22"/>
      <c r="J107" s="22"/>
      <c r="K107" s="50"/>
      <c r="L107" s="45"/>
      <c r="M107" s="53"/>
      <c r="N107" s="57"/>
      <c r="O107" s="55"/>
      <c r="P107" s="56"/>
      <c r="Q107" s="67"/>
      <c r="R107" s="67"/>
    </row>
    <row r="108" spans="2:18" ht="15" customHeight="1" x14ac:dyDescent="0.25">
      <c r="B108" s="65">
        <v>106</v>
      </c>
      <c r="C108" s="45"/>
      <c r="D108" s="45"/>
      <c r="E108" s="62"/>
      <c r="F108" s="45"/>
      <c r="G108" s="21"/>
      <c r="H108" s="22"/>
      <c r="I108" s="22"/>
      <c r="J108" s="22"/>
      <c r="K108" s="50"/>
      <c r="L108" s="45"/>
      <c r="M108" s="53"/>
      <c r="N108" s="57"/>
      <c r="O108" s="55"/>
      <c r="P108" s="56"/>
      <c r="Q108" s="67"/>
      <c r="R108" s="67"/>
    </row>
    <row r="109" spans="2:18" ht="15" customHeight="1" x14ac:dyDescent="0.25">
      <c r="B109" s="65">
        <v>107</v>
      </c>
      <c r="C109" s="45"/>
      <c r="D109" s="45"/>
      <c r="E109" s="62"/>
      <c r="F109" s="45"/>
      <c r="G109" s="21"/>
      <c r="H109" s="22"/>
      <c r="I109" s="22"/>
      <c r="J109" s="22"/>
      <c r="K109" s="50"/>
      <c r="L109" s="45"/>
      <c r="M109" s="53"/>
      <c r="N109" s="57"/>
      <c r="O109" s="55"/>
      <c r="P109" s="56"/>
      <c r="Q109" s="67"/>
      <c r="R109" s="67"/>
    </row>
    <row r="110" spans="2:18" ht="15" customHeight="1" x14ac:dyDescent="0.25">
      <c r="B110" s="65">
        <v>108</v>
      </c>
      <c r="C110" s="45"/>
      <c r="D110" s="45"/>
      <c r="E110" s="62"/>
      <c r="F110" s="45"/>
      <c r="G110" s="21"/>
      <c r="H110" s="22"/>
      <c r="I110" s="22"/>
      <c r="J110" s="22"/>
      <c r="K110" s="50"/>
      <c r="L110" s="45"/>
      <c r="M110" s="53"/>
      <c r="N110" s="57"/>
      <c r="O110" s="55"/>
      <c r="P110" s="56"/>
      <c r="Q110" s="67"/>
      <c r="R110" s="67"/>
    </row>
    <row r="111" spans="2:18" ht="15" customHeight="1" x14ac:dyDescent="0.25">
      <c r="B111" s="65">
        <v>109</v>
      </c>
      <c r="C111" s="45"/>
      <c r="D111" s="45"/>
      <c r="E111" s="62"/>
      <c r="F111" s="45"/>
      <c r="G111" s="21"/>
      <c r="H111" s="22"/>
      <c r="I111" s="22"/>
      <c r="J111" s="22"/>
      <c r="K111" s="50"/>
      <c r="L111" s="45"/>
      <c r="M111" s="53"/>
      <c r="N111" s="57"/>
      <c r="O111" s="55"/>
      <c r="P111" s="56"/>
      <c r="Q111" s="67"/>
      <c r="R111" s="67"/>
    </row>
    <row r="112" spans="2:18" ht="15" customHeight="1" x14ac:dyDescent="0.25">
      <c r="B112" s="65">
        <v>110</v>
      </c>
      <c r="C112" s="45"/>
      <c r="D112" s="45"/>
      <c r="E112" s="62"/>
      <c r="F112" s="45"/>
      <c r="G112" s="21"/>
      <c r="H112" s="22"/>
      <c r="I112" s="22"/>
      <c r="J112" s="22"/>
      <c r="K112" s="50"/>
      <c r="L112" s="45"/>
      <c r="M112" s="53"/>
      <c r="N112" s="57"/>
      <c r="O112" s="55"/>
      <c r="P112" s="56"/>
      <c r="Q112" s="67"/>
      <c r="R112" s="67"/>
    </row>
    <row r="113" spans="2:18" ht="15" customHeight="1" x14ac:dyDescent="0.25">
      <c r="B113" s="65">
        <v>111</v>
      </c>
      <c r="C113" s="45"/>
      <c r="D113" s="45"/>
      <c r="E113" s="63"/>
      <c r="F113" s="45"/>
      <c r="G113" s="21"/>
      <c r="H113" s="22"/>
      <c r="I113" s="22"/>
      <c r="J113" s="22"/>
      <c r="K113" s="50"/>
      <c r="L113" s="45"/>
      <c r="M113" s="53"/>
      <c r="N113" s="57"/>
      <c r="O113" s="55"/>
      <c r="P113" s="56"/>
      <c r="Q113" s="67"/>
      <c r="R113" s="67"/>
    </row>
    <row r="114" spans="2:18" ht="15" customHeight="1" x14ac:dyDescent="0.25">
      <c r="B114" s="65">
        <v>112</v>
      </c>
      <c r="C114" s="45"/>
      <c r="D114" s="45"/>
      <c r="E114" s="62"/>
      <c r="F114" s="45"/>
      <c r="G114" s="21"/>
      <c r="H114" s="22"/>
      <c r="I114" s="22"/>
      <c r="J114" s="22"/>
      <c r="K114" s="50"/>
      <c r="L114" s="45"/>
      <c r="M114" s="53"/>
      <c r="N114" s="57"/>
      <c r="O114" s="55"/>
      <c r="P114" s="56"/>
      <c r="Q114" s="67"/>
      <c r="R114" s="67"/>
    </row>
    <row r="115" spans="2:18" ht="15" customHeight="1" x14ac:dyDescent="0.25">
      <c r="B115" s="65">
        <v>113</v>
      </c>
      <c r="C115" s="45"/>
      <c r="D115" s="45"/>
      <c r="E115" s="63"/>
      <c r="F115" s="45"/>
      <c r="G115" s="21"/>
      <c r="H115" s="22"/>
      <c r="I115" s="22"/>
      <c r="J115" s="22"/>
      <c r="K115" s="50"/>
      <c r="L115" s="45"/>
      <c r="M115" s="53"/>
      <c r="N115" s="57"/>
      <c r="O115" s="55"/>
      <c r="P115" s="56"/>
      <c r="Q115" s="67"/>
      <c r="R115" s="67"/>
    </row>
    <row r="116" spans="2:18" ht="15" customHeight="1" x14ac:dyDescent="0.25">
      <c r="B116" s="65">
        <v>114</v>
      </c>
      <c r="C116" s="45"/>
      <c r="D116" s="45"/>
      <c r="E116" s="63"/>
      <c r="F116" s="45"/>
      <c r="G116" s="21"/>
      <c r="H116" s="22"/>
      <c r="I116" s="22"/>
      <c r="J116" s="22"/>
      <c r="K116" s="50"/>
      <c r="L116" s="45"/>
      <c r="M116" s="53"/>
      <c r="N116" s="57"/>
      <c r="O116" s="55"/>
      <c r="P116" s="56"/>
      <c r="Q116" s="67"/>
      <c r="R116" s="67"/>
    </row>
    <row r="117" spans="2:18" ht="15" customHeight="1" x14ac:dyDescent="0.25">
      <c r="B117" s="65">
        <v>115</v>
      </c>
      <c r="C117" s="45"/>
      <c r="D117" s="45"/>
      <c r="E117" s="62"/>
      <c r="F117" s="45"/>
      <c r="G117" s="21"/>
      <c r="H117" s="22"/>
      <c r="I117" s="22"/>
      <c r="J117" s="22"/>
      <c r="K117" s="50"/>
      <c r="L117" s="45"/>
      <c r="M117" s="53"/>
      <c r="N117" s="57"/>
      <c r="O117" s="55"/>
      <c r="P117" s="56"/>
      <c r="Q117" s="67"/>
      <c r="R117" s="67"/>
    </row>
    <row r="118" spans="2:18" ht="15" customHeight="1" x14ac:dyDescent="0.25">
      <c r="B118" s="65">
        <v>116</v>
      </c>
      <c r="C118" s="45"/>
      <c r="D118" s="45"/>
      <c r="E118" s="62"/>
      <c r="F118" s="45"/>
      <c r="G118" s="21"/>
      <c r="H118" s="22"/>
      <c r="I118" s="22"/>
      <c r="J118" s="22"/>
      <c r="K118" s="50"/>
      <c r="L118" s="45"/>
      <c r="M118" s="53"/>
      <c r="N118" s="57"/>
      <c r="O118" s="55"/>
      <c r="P118" s="56"/>
      <c r="Q118" s="67"/>
      <c r="R118" s="67"/>
    </row>
    <row r="119" spans="2:18" ht="15" customHeight="1" x14ac:dyDescent="0.25">
      <c r="B119" s="65">
        <v>117</v>
      </c>
      <c r="C119" s="45"/>
      <c r="D119" s="45"/>
      <c r="E119" s="62"/>
      <c r="F119" s="45"/>
      <c r="G119" s="21"/>
      <c r="H119" s="22"/>
      <c r="I119" s="22"/>
      <c r="J119" s="22"/>
      <c r="K119" s="50"/>
      <c r="L119" s="45"/>
      <c r="M119" s="53"/>
      <c r="N119" s="57"/>
      <c r="O119" s="55"/>
      <c r="P119" s="56"/>
      <c r="Q119" s="67"/>
      <c r="R119" s="67"/>
    </row>
    <row r="120" spans="2:18" ht="15" customHeight="1" x14ac:dyDescent="0.25">
      <c r="B120" s="65">
        <v>118</v>
      </c>
      <c r="C120" s="45"/>
      <c r="D120" s="45"/>
      <c r="E120" s="62"/>
      <c r="F120" s="45"/>
      <c r="G120" s="21"/>
      <c r="H120" s="22"/>
      <c r="I120" s="22"/>
      <c r="J120" s="22"/>
      <c r="K120" s="50"/>
      <c r="L120" s="45"/>
      <c r="M120" s="53"/>
      <c r="N120" s="57"/>
      <c r="O120" s="55"/>
      <c r="P120" s="56"/>
      <c r="Q120" s="67"/>
      <c r="R120" s="67"/>
    </row>
    <row r="121" spans="2:18" ht="15" customHeight="1" x14ac:dyDescent="0.25">
      <c r="B121" s="65">
        <v>119</v>
      </c>
      <c r="C121" s="45"/>
      <c r="D121" s="45"/>
      <c r="E121" s="62"/>
      <c r="F121" s="45"/>
      <c r="G121" s="21"/>
      <c r="H121" s="22"/>
      <c r="I121" s="22"/>
      <c r="J121" s="22"/>
      <c r="K121" s="50"/>
      <c r="L121" s="45"/>
      <c r="M121" s="53"/>
      <c r="N121" s="57"/>
      <c r="O121" s="55"/>
      <c r="P121" s="56"/>
      <c r="Q121" s="67"/>
      <c r="R121" s="67"/>
    </row>
    <row r="122" spans="2:18" ht="15" customHeight="1" x14ac:dyDescent="0.25">
      <c r="B122" s="65">
        <v>120</v>
      </c>
      <c r="C122" s="45"/>
      <c r="D122" s="45"/>
      <c r="E122" s="62"/>
      <c r="F122" s="45"/>
      <c r="G122" s="21"/>
      <c r="H122" s="22"/>
      <c r="I122" s="22"/>
      <c r="J122" s="22"/>
      <c r="K122" s="50"/>
      <c r="L122" s="45"/>
      <c r="M122" s="53"/>
      <c r="N122" s="57"/>
      <c r="O122" s="55"/>
      <c r="P122" s="56"/>
      <c r="Q122" s="67"/>
      <c r="R122" s="67"/>
    </row>
    <row r="123" spans="2:18" ht="15" customHeight="1" x14ac:dyDescent="0.25">
      <c r="B123" s="65">
        <v>121</v>
      </c>
      <c r="C123" s="45"/>
      <c r="D123" s="45"/>
      <c r="E123" s="63"/>
      <c r="F123" s="45"/>
      <c r="G123" s="21"/>
      <c r="H123" s="22"/>
      <c r="I123" s="22"/>
      <c r="J123" s="22"/>
      <c r="K123" s="50"/>
      <c r="L123" s="45"/>
      <c r="M123" s="53"/>
      <c r="N123" s="57"/>
      <c r="O123" s="55"/>
      <c r="P123" s="56"/>
      <c r="Q123" s="67"/>
      <c r="R123" s="67"/>
    </row>
    <row r="124" spans="2:18" ht="15" customHeight="1" x14ac:dyDescent="0.25">
      <c r="B124" s="65">
        <v>122</v>
      </c>
      <c r="C124" s="45"/>
      <c r="D124" s="45"/>
      <c r="E124" s="62"/>
      <c r="F124" s="45"/>
      <c r="G124" s="21"/>
      <c r="H124" s="22"/>
      <c r="I124" s="22"/>
      <c r="J124" s="22"/>
      <c r="K124" s="50"/>
      <c r="L124" s="45"/>
      <c r="M124" s="53"/>
      <c r="N124" s="57"/>
      <c r="O124" s="55"/>
      <c r="P124" s="56"/>
      <c r="Q124" s="67"/>
      <c r="R124" s="67"/>
    </row>
    <row r="125" spans="2:18" ht="15" customHeight="1" x14ac:dyDescent="0.25">
      <c r="B125" s="65">
        <v>123</v>
      </c>
      <c r="C125" s="45"/>
      <c r="D125" s="45"/>
      <c r="E125" s="63"/>
      <c r="F125" s="45"/>
      <c r="G125" s="21"/>
      <c r="H125" s="22"/>
      <c r="I125" s="22"/>
      <c r="J125" s="22"/>
      <c r="K125" s="50"/>
      <c r="L125" s="45"/>
      <c r="M125" s="53"/>
      <c r="N125" s="57"/>
      <c r="O125" s="55"/>
      <c r="P125" s="56"/>
      <c r="Q125" s="67"/>
      <c r="R125" s="67"/>
    </row>
    <row r="126" spans="2:18" ht="15" customHeight="1" x14ac:dyDescent="0.25">
      <c r="B126" s="65">
        <v>124</v>
      </c>
      <c r="C126" s="45"/>
      <c r="D126" s="45"/>
      <c r="E126" s="62"/>
      <c r="F126" s="45"/>
      <c r="G126" s="21"/>
      <c r="H126" s="22"/>
      <c r="I126" s="22"/>
      <c r="J126" s="22"/>
      <c r="K126" s="50"/>
      <c r="L126" s="45"/>
      <c r="M126" s="53"/>
      <c r="N126" s="57"/>
      <c r="O126" s="55"/>
      <c r="P126" s="56"/>
      <c r="Q126" s="67"/>
      <c r="R126" s="67"/>
    </row>
    <row r="127" spans="2:18" ht="15" customHeight="1" x14ac:dyDescent="0.25">
      <c r="B127" s="65">
        <v>125</v>
      </c>
      <c r="C127" s="45"/>
      <c r="D127" s="45"/>
      <c r="E127" s="62"/>
      <c r="F127" s="45"/>
      <c r="G127" s="21"/>
      <c r="H127" s="22"/>
      <c r="I127" s="22"/>
      <c r="J127" s="22"/>
      <c r="K127" s="50"/>
      <c r="L127" s="45"/>
      <c r="M127" s="53"/>
      <c r="N127" s="57"/>
      <c r="O127" s="55"/>
      <c r="P127" s="56"/>
      <c r="Q127" s="67"/>
      <c r="R127" s="67"/>
    </row>
    <row r="128" spans="2:18" ht="15" customHeight="1" x14ac:dyDescent="0.25">
      <c r="B128" s="65">
        <v>126</v>
      </c>
      <c r="C128" s="45"/>
      <c r="D128" s="45"/>
      <c r="E128" s="62"/>
      <c r="F128" s="45"/>
      <c r="G128" s="21"/>
      <c r="H128" s="22"/>
      <c r="I128" s="22"/>
      <c r="J128" s="22"/>
      <c r="K128" s="50"/>
      <c r="L128" s="45"/>
      <c r="M128" s="53"/>
      <c r="N128" s="57"/>
      <c r="O128" s="55"/>
      <c r="P128" s="56"/>
      <c r="Q128" s="67"/>
      <c r="R128" s="67"/>
    </row>
    <row r="129" spans="2:18" ht="15" customHeight="1" x14ac:dyDescent="0.25">
      <c r="B129" s="65">
        <v>127</v>
      </c>
      <c r="C129" s="45"/>
      <c r="D129" s="45"/>
      <c r="E129" s="62"/>
      <c r="F129" s="45"/>
      <c r="G129" s="21"/>
      <c r="H129" s="22"/>
      <c r="I129" s="22"/>
      <c r="J129" s="22"/>
      <c r="K129" s="50"/>
      <c r="L129" s="45"/>
      <c r="M129" s="53"/>
      <c r="N129" s="57"/>
      <c r="O129" s="55"/>
      <c r="P129" s="56"/>
      <c r="Q129" s="67"/>
      <c r="R129" s="67"/>
    </row>
    <row r="130" spans="2:18" ht="15" customHeight="1" x14ac:dyDescent="0.25">
      <c r="B130" s="65">
        <v>128</v>
      </c>
      <c r="C130" s="45"/>
      <c r="D130" s="45"/>
      <c r="E130" s="62"/>
      <c r="F130" s="45"/>
      <c r="G130" s="21"/>
      <c r="H130" s="22"/>
      <c r="I130" s="22"/>
      <c r="J130" s="22"/>
      <c r="K130" s="50"/>
      <c r="L130" s="45"/>
      <c r="M130" s="53"/>
      <c r="N130" s="57"/>
      <c r="O130" s="55"/>
      <c r="P130" s="56"/>
      <c r="Q130" s="67"/>
      <c r="R130" s="67"/>
    </row>
    <row r="131" spans="2:18" ht="15" customHeight="1" x14ac:dyDescent="0.25">
      <c r="B131" s="65">
        <v>129</v>
      </c>
      <c r="C131" s="45"/>
      <c r="D131" s="45"/>
      <c r="E131" s="62"/>
      <c r="F131" s="45"/>
      <c r="G131" s="21"/>
      <c r="H131" s="22"/>
      <c r="I131" s="22"/>
      <c r="J131" s="22"/>
      <c r="K131" s="50"/>
      <c r="L131" s="45"/>
      <c r="M131" s="53"/>
      <c r="N131" s="57"/>
      <c r="O131" s="55"/>
      <c r="P131" s="56"/>
      <c r="Q131" s="67"/>
      <c r="R131" s="67"/>
    </row>
    <row r="132" spans="2:18" ht="15" customHeight="1" x14ac:dyDescent="0.25">
      <c r="B132" s="65">
        <v>130</v>
      </c>
      <c r="C132" s="45"/>
      <c r="D132" s="45"/>
      <c r="E132" s="62"/>
      <c r="F132" s="45"/>
      <c r="G132" s="21"/>
      <c r="H132" s="22"/>
      <c r="I132" s="22"/>
      <c r="J132" s="22"/>
      <c r="K132" s="50"/>
      <c r="L132" s="45"/>
      <c r="M132" s="53"/>
      <c r="N132" s="57"/>
      <c r="O132" s="55"/>
      <c r="P132" s="56"/>
      <c r="Q132" s="67"/>
      <c r="R132" s="67"/>
    </row>
    <row r="133" spans="2:18" ht="15" customHeight="1" x14ac:dyDescent="0.25">
      <c r="B133" s="65">
        <v>131</v>
      </c>
      <c r="C133" s="45"/>
      <c r="D133" s="45"/>
      <c r="E133" s="62"/>
      <c r="F133" s="45"/>
      <c r="G133" s="21"/>
      <c r="H133" s="22"/>
      <c r="I133" s="22"/>
      <c r="J133" s="22"/>
      <c r="K133" s="50"/>
      <c r="L133" s="45"/>
      <c r="M133" s="53"/>
      <c r="N133" s="57"/>
      <c r="O133" s="55"/>
      <c r="P133" s="56"/>
      <c r="Q133" s="67"/>
      <c r="R133" s="67"/>
    </row>
    <row r="134" spans="2:18" ht="15" customHeight="1" x14ac:dyDescent="0.25">
      <c r="B134" s="65">
        <v>132</v>
      </c>
      <c r="C134" s="45"/>
      <c r="D134" s="45"/>
      <c r="E134" s="62"/>
      <c r="F134" s="45"/>
      <c r="G134" s="21"/>
      <c r="H134" s="22"/>
      <c r="I134" s="22"/>
      <c r="J134" s="22"/>
      <c r="K134" s="50"/>
      <c r="L134" s="45"/>
      <c r="M134" s="53"/>
      <c r="N134" s="57"/>
      <c r="O134" s="55"/>
      <c r="P134" s="56"/>
      <c r="Q134" s="67"/>
      <c r="R134" s="67"/>
    </row>
    <row r="135" spans="2:18" ht="15" customHeight="1" x14ac:dyDescent="0.25">
      <c r="B135" s="65">
        <v>133</v>
      </c>
      <c r="C135" s="45"/>
      <c r="D135" s="45"/>
      <c r="E135" s="62"/>
      <c r="F135" s="45"/>
      <c r="G135" s="21"/>
      <c r="H135" s="22"/>
      <c r="I135" s="22"/>
      <c r="J135" s="22"/>
      <c r="K135" s="50"/>
      <c r="L135" s="45"/>
      <c r="M135" s="53"/>
      <c r="N135" s="57"/>
      <c r="O135" s="55"/>
      <c r="P135" s="56"/>
      <c r="Q135" s="67"/>
      <c r="R135" s="67"/>
    </row>
    <row r="136" spans="2:18" ht="15" customHeight="1" x14ac:dyDescent="0.25">
      <c r="B136" s="65">
        <v>134</v>
      </c>
      <c r="C136" s="45"/>
      <c r="D136" s="45"/>
      <c r="E136" s="62"/>
      <c r="F136" s="45"/>
      <c r="G136" s="21"/>
      <c r="H136" s="22"/>
      <c r="I136" s="22"/>
      <c r="J136" s="22"/>
      <c r="K136" s="50"/>
      <c r="L136" s="45"/>
      <c r="M136" s="53"/>
      <c r="N136" s="57"/>
      <c r="O136" s="55"/>
      <c r="P136" s="56"/>
      <c r="Q136" s="67"/>
      <c r="R136" s="67"/>
    </row>
    <row r="137" spans="2:18" ht="15" customHeight="1" x14ac:dyDescent="0.25">
      <c r="B137" s="65">
        <v>135</v>
      </c>
      <c r="C137" s="45"/>
      <c r="D137" s="45"/>
      <c r="E137" s="63"/>
      <c r="F137" s="45"/>
      <c r="G137" s="21"/>
      <c r="H137" s="22"/>
      <c r="I137" s="22"/>
      <c r="J137" s="22"/>
      <c r="K137" s="50"/>
      <c r="L137" s="45"/>
      <c r="M137" s="53"/>
      <c r="N137" s="57"/>
      <c r="O137" s="55"/>
      <c r="P137" s="56"/>
      <c r="Q137" s="67"/>
      <c r="R137" s="67"/>
    </row>
    <row r="138" spans="2:18" ht="15" customHeight="1" x14ac:dyDescent="0.25">
      <c r="B138" s="65">
        <v>136</v>
      </c>
      <c r="C138" s="45"/>
      <c r="D138" s="45"/>
      <c r="E138" s="63"/>
      <c r="F138" s="45"/>
      <c r="G138" s="21"/>
      <c r="H138" s="22"/>
      <c r="I138" s="22"/>
      <c r="J138" s="22"/>
      <c r="K138" s="50"/>
      <c r="L138" s="45"/>
      <c r="M138" s="53"/>
      <c r="N138" s="57"/>
      <c r="O138" s="55"/>
      <c r="P138" s="56"/>
      <c r="Q138" s="67"/>
      <c r="R138" s="67"/>
    </row>
    <row r="139" spans="2:18" ht="15" customHeight="1" x14ac:dyDescent="0.25">
      <c r="B139" s="65">
        <v>137</v>
      </c>
      <c r="C139" s="45"/>
      <c r="D139" s="45"/>
      <c r="E139" s="62"/>
      <c r="F139" s="45"/>
      <c r="G139" s="21"/>
      <c r="H139" s="22"/>
      <c r="I139" s="22"/>
      <c r="J139" s="22"/>
      <c r="K139" s="50"/>
      <c r="L139" s="45"/>
      <c r="M139" s="53"/>
      <c r="N139" s="57"/>
      <c r="O139" s="55"/>
      <c r="P139" s="56"/>
      <c r="Q139" s="67"/>
      <c r="R139" s="67"/>
    </row>
    <row r="140" spans="2:18" ht="15" customHeight="1" x14ac:dyDescent="0.25">
      <c r="B140" s="65">
        <v>138</v>
      </c>
      <c r="C140" s="45"/>
      <c r="D140" s="45"/>
      <c r="E140" s="62"/>
      <c r="F140" s="45"/>
      <c r="G140" s="21"/>
      <c r="H140" s="22"/>
      <c r="I140" s="22"/>
      <c r="J140" s="22"/>
      <c r="K140" s="50"/>
      <c r="L140" s="45"/>
      <c r="M140" s="53"/>
      <c r="N140" s="57"/>
      <c r="O140" s="55"/>
      <c r="P140" s="56"/>
      <c r="Q140" s="67"/>
      <c r="R140" s="67"/>
    </row>
    <row r="141" spans="2:18" ht="15" customHeight="1" x14ac:dyDescent="0.25">
      <c r="B141" s="65">
        <v>139</v>
      </c>
      <c r="C141" s="45"/>
      <c r="D141" s="45"/>
      <c r="E141" s="62"/>
      <c r="F141" s="45"/>
      <c r="G141" s="21"/>
      <c r="H141" s="22"/>
      <c r="I141" s="22"/>
      <c r="J141" s="22"/>
      <c r="K141" s="50"/>
      <c r="L141" s="45"/>
      <c r="M141" s="53"/>
      <c r="N141" s="57"/>
      <c r="O141" s="55"/>
      <c r="P141" s="56"/>
      <c r="Q141" s="67"/>
      <c r="R141" s="67"/>
    </row>
    <row r="142" spans="2:18" ht="15" customHeight="1" x14ac:dyDescent="0.25">
      <c r="B142" s="65">
        <v>140</v>
      </c>
      <c r="C142" s="45"/>
      <c r="D142" s="45"/>
      <c r="E142" s="62"/>
      <c r="F142" s="45"/>
      <c r="G142" s="21"/>
      <c r="H142" s="22"/>
      <c r="I142" s="22"/>
      <c r="J142" s="22"/>
      <c r="K142" s="50"/>
      <c r="L142" s="45"/>
      <c r="M142" s="53"/>
      <c r="N142" s="57"/>
      <c r="O142" s="55"/>
      <c r="P142" s="56"/>
      <c r="Q142" s="67"/>
      <c r="R142" s="67"/>
    </row>
    <row r="143" spans="2:18" ht="15" customHeight="1" x14ac:dyDescent="0.25">
      <c r="B143" s="65">
        <v>141</v>
      </c>
      <c r="C143" s="45"/>
      <c r="D143" s="45"/>
      <c r="E143" s="62"/>
      <c r="F143" s="45"/>
      <c r="G143" s="21"/>
      <c r="H143" s="22"/>
      <c r="I143" s="22"/>
      <c r="J143" s="22"/>
      <c r="K143" s="50"/>
      <c r="L143" s="45"/>
      <c r="M143" s="53"/>
      <c r="N143" s="57"/>
      <c r="O143" s="55"/>
      <c r="P143" s="56"/>
      <c r="Q143" s="67"/>
      <c r="R143" s="67"/>
    </row>
    <row r="144" spans="2:18" ht="15" customHeight="1" x14ac:dyDescent="0.25">
      <c r="B144" s="65">
        <v>142</v>
      </c>
      <c r="C144" s="45"/>
      <c r="D144" s="45"/>
      <c r="E144" s="62"/>
      <c r="F144" s="45"/>
      <c r="G144" s="21"/>
      <c r="H144" s="22"/>
      <c r="I144" s="22"/>
      <c r="J144" s="22"/>
      <c r="K144" s="50"/>
      <c r="L144" s="45"/>
      <c r="M144" s="53"/>
      <c r="N144" s="57"/>
      <c r="O144" s="55"/>
      <c r="P144" s="56"/>
      <c r="Q144" s="67"/>
      <c r="R144" s="67"/>
    </row>
    <row r="145" spans="2:18" ht="15" customHeight="1" x14ac:dyDescent="0.25">
      <c r="B145" s="65">
        <v>143</v>
      </c>
      <c r="C145" s="45"/>
      <c r="D145" s="45"/>
      <c r="E145" s="63"/>
      <c r="F145" s="45"/>
      <c r="G145" s="21"/>
      <c r="H145" s="22"/>
      <c r="I145" s="22"/>
      <c r="J145" s="22"/>
      <c r="K145" s="50"/>
      <c r="L145" s="45"/>
      <c r="M145" s="53"/>
      <c r="N145" s="57"/>
      <c r="O145" s="55"/>
      <c r="P145" s="56"/>
      <c r="Q145" s="67"/>
      <c r="R145" s="67"/>
    </row>
    <row r="146" spans="2:18" ht="15" customHeight="1" x14ac:dyDescent="0.25">
      <c r="B146" s="65">
        <v>144</v>
      </c>
      <c r="C146" s="45"/>
      <c r="D146" s="45"/>
      <c r="E146" s="62"/>
      <c r="F146" s="45"/>
      <c r="G146" s="21"/>
      <c r="H146" s="22"/>
      <c r="I146" s="22"/>
      <c r="J146" s="22"/>
      <c r="K146" s="50"/>
      <c r="L146" s="45"/>
      <c r="M146" s="53"/>
      <c r="N146" s="57"/>
      <c r="O146" s="55"/>
      <c r="P146" s="56"/>
      <c r="Q146" s="67"/>
      <c r="R146" s="67"/>
    </row>
    <row r="147" spans="2:18" ht="15" customHeight="1" x14ac:dyDescent="0.25">
      <c r="B147" s="65">
        <v>145</v>
      </c>
      <c r="C147" s="45"/>
      <c r="D147" s="45"/>
      <c r="E147" s="62"/>
      <c r="F147" s="45"/>
      <c r="G147" s="21"/>
      <c r="H147" s="22"/>
      <c r="I147" s="22"/>
      <c r="J147" s="22"/>
      <c r="K147" s="50"/>
      <c r="L147" s="45"/>
      <c r="M147" s="53"/>
      <c r="N147" s="57"/>
      <c r="O147" s="55"/>
      <c r="P147" s="56"/>
      <c r="Q147" s="67"/>
      <c r="R147" s="67"/>
    </row>
    <row r="148" spans="2:18" ht="15" customHeight="1" x14ac:dyDescent="0.25">
      <c r="B148" s="65">
        <v>146</v>
      </c>
      <c r="C148" s="45"/>
      <c r="D148" s="45"/>
      <c r="E148" s="62"/>
      <c r="F148" s="45"/>
      <c r="G148" s="21"/>
      <c r="H148" s="22"/>
      <c r="I148" s="22"/>
      <c r="J148" s="22"/>
      <c r="K148" s="50"/>
      <c r="L148" s="45"/>
      <c r="M148" s="53"/>
      <c r="N148" s="57"/>
      <c r="O148" s="55"/>
      <c r="P148" s="56"/>
      <c r="Q148" s="67"/>
      <c r="R148" s="67"/>
    </row>
    <row r="149" spans="2:18" ht="15" customHeight="1" x14ac:dyDescent="0.25">
      <c r="B149" s="65">
        <v>147</v>
      </c>
      <c r="C149" s="45"/>
      <c r="D149" s="45"/>
      <c r="E149" s="63"/>
      <c r="F149" s="45"/>
      <c r="G149" s="21"/>
      <c r="H149" s="22"/>
      <c r="I149" s="22"/>
      <c r="J149" s="22"/>
      <c r="K149" s="50"/>
      <c r="L149" s="45"/>
      <c r="M149" s="53"/>
      <c r="N149" s="57"/>
      <c r="O149" s="55"/>
      <c r="P149" s="56"/>
      <c r="Q149" s="67"/>
      <c r="R149" s="67"/>
    </row>
    <row r="150" spans="2:18" ht="15" customHeight="1" x14ac:dyDescent="0.25">
      <c r="B150" s="65">
        <v>148</v>
      </c>
      <c r="C150" s="45"/>
      <c r="D150" s="45"/>
      <c r="E150" s="62"/>
      <c r="F150" s="45"/>
      <c r="G150" s="21"/>
      <c r="H150" s="22"/>
      <c r="I150" s="22"/>
      <c r="J150" s="22"/>
      <c r="K150" s="50"/>
      <c r="L150" s="45"/>
      <c r="M150" s="53"/>
      <c r="N150" s="57"/>
      <c r="O150" s="55"/>
      <c r="P150" s="56"/>
      <c r="Q150" s="67"/>
      <c r="R150" s="67"/>
    </row>
    <row r="151" spans="2:18" ht="15" customHeight="1" x14ac:dyDescent="0.25">
      <c r="B151" s="65">
        <v>149</v>
      </c>
      <c r="C151" s="45"/>
      <c r="D151" s="45"/>
      <c r="E151" s="62"/>
      <c r="F151" s="45"/>
      <c r="G151" s="21"/>
      <c r="H151" s="22"/>
      <c r="I151" s="22"/>
      <c r="J151" s="22"/>
      <c r="K151" s="50"/>
      <c r="L151" s="45"/>
      <c r="M151" s="53"/>
      <c r="N151" s="57"/>
      <c r="O151" s="55"/>
      <c r="P151" s="56"/>
      <c r="Q151" s="67"/>
      <c r="R151" s="67"/>
    </row>
    <row r="152" spans="2:18" ht="15" customHeight="1" x14ac:dyDescent="0.25">
      <c r="B152" s="65">
        <v>150</v>
      </c>
      <c r="C152" s="45"/>
      <c r="D152" s="45"/>
      <c r="E152" s="62"/>
      <c r="F152" s="45"/>
      <c r="G152" s="21"/>
      <c r="H152" s="22"/>
      <c r="I152" s="22"/>
      <c r="J152" s="22"/>
      <c r="K152" s="50"/>
      <c r="L152" s="45"/>
      <c r="M152" s="53"/>
      <c r="N152" s="57"/>
      <c r="O152" s="55"/>
      <c r="P152" s="56"/>
      <c r="Q152" s="67"/>
      <c r="R152" s="67"/>
    </row>
    <row r="153" spans="2:18" ht="15" customHeight="1" x14ac:dyDescent="0.25">
      <c r="B153" s="65">
        <v>151</v>
      </c>
      <c r="C153" s="45"/>
      <c r="D153" s="45"/>
      <c r="E153" s="62"/>
      <c r="F153" s="45"/>
      <c r="G153" s="21"/>
      <c r="H153" s="22"/>
      <c r="I153" s="22"/>
      <c r="J153" s="22"/>
      <c r="K153" s="50"/>
      <c r="L153" s="45"/>
      <c r="M153" s="53"/>
      <c r="N153" s="57"/>
      <c r="O153" s="55"/>
      <c r="P153" s="56"/>
      <c r="Q153" s="67"/>
      <c r="R153" s="67"/>
    </row>
    <row r="154" spans="2:18" ht="15" customHeight="1" x14ac:dyDescent="0.25">
      <c r="B154" s="65">
        <v>152</v>
      </c>
      <c r="C154" s="45"/>
      <c r="D154" s="45"/>
      <c r="E154" s="62"/>
      <c r="F154" s="45"/>
      <c r="G154" s="21"/>
      <c r="H154" s="22"/>
      <c r="I154" s="22"/>
      <c r="J154" s="22"/>
      <c r="K154" s="50"/>
      <c r="L154" s="45"/>
      <c r="M154" s="53"/>
      <c r="N154" s="57"/>
      <c r="O154" s="55"/>
      <c r="P154" s="56"/>
      <c r="Q154" s="67"/>
      <c r="R154" s="67"/>
    </row>
    <row r="155" spans="2:18" ht="15" customHeight="1" x14ac:dyDescent="0.25">
      <c r="B155" s="65">
        <v>153</v>
      </c>
      <c r="C155" s="45"/>
      <c r="D155" s="45"/>
      <c r="E155" s="62"/>
      <c r="F155" s="45"/>
      <c r="G155" s="21"/>
      <c r="H155" s="22"/>
      <c r="I155" s="22"/>
      <c r="J155" s="22"/>
      <c r="K155" s="50"/>
      <c r="L155" s="45"/>
      <c r="M155" s="53"/>
      <c r="N155" s="57"/>
      <c r="O155" s="55"/>
      <c r="P155" s="56"/>
      <c r="Q155" s="67"/>
      <c r="R155" s="67"/>
    </row>
    <row r="156" spans="2:18" ht="15" customHeight="1" x14ac:dyDescent="0.25">
      <c r="B156" s="65">
        <v>154</v>
      </c>
      <c r="C156" s="45"/>
      <c r="D156" s="45"/>
      <c r="E156" s="62"/>
      <c r="F156" s="45"/>
      <c r="G156" s="21"/>
      <c r="H156" s="22"/>
      <c r="I156" s="22"/>
      <c r="J156" s="22"/>
      <c r="K156" s="50"/>
      <c r="L156" s="45"/>
      <c r="M156" s="53"/>
      <c r="N156" s="57"/>
      <c r="O156" s="55"/>
      <c r="P156" s="56"/>
      <c r="Q156" s="67"/>
      <c r="R156" s="67"/>
    </row>
    <row r="157" spans="2:18" ht="15" customHeight="1" x14ac:dyDescent="0.25">
      <c r="B157" s="65">
        <v>155</v>
      </c>
      <c r="C157" s="45"/>
      <c r="D157" s="45"/>
      <c r="E157" s="62"/>
      <c r="F157" s="45"/>
      <c r="G157" s="21"/>
      <c r="H157" s="22"/>
      <c r="I157" s="22"/>
      <c r="J157" s="22"/>
      <c r="K157" s="50"/>
      <c r="L157" s="45"/>
      <c r="M157" s="53"/>
      <c r="N157" s="57"/>
      <c r="O157" s="55"/>
      <c r="P157" s="56"/>
      <c r="Q157" s="67"/>
      <c r="R157" s="67"/>
    </row>
    <row r="158" spans="2:18" ht="15" customHeight="1" x14ac:dyDescent="0.25">
      <c r="B158" s="65">
        <v>156</v>
      </c>
      <c r="C158" s="45"/>
      <c r="D158" s="45"/>
      <c r="E158" s="62"/>
      <c r="F158" s="45"/>
      <c r="G158" s="21"/>
      <c r="H158" s="22"/>
      <c r="I158" s="22"/>
      <c r="J158" s="22"/>
      <c r="K158" s="50"/>
      <c r="L158" s="45"/>
      <c r="M158" s="53"/>
      <c r="N158" s="57"/>
      <c r="O158" s="55"/>
      <c r="P158" s="56"/>
      <c r="Q158" s="67"/>
      <c r="R158" s="67"/>
    </row>
    <row r="159" spans="2:18" ht="15" customHeight="1" x14ac:dyDescent="0.25">
      <c r="B159" s="65">
        <v>157</v>
      </c>
      <c r="C159" s="45"/>
      <c r="D159" s="45"/>
      <c r="E159" s="62"/>
      <c r="F159" s="45"/>
      <c r="G159" s="21"/>
      <c r="H159" s="22"/>
      <c r="I159" s="22"/>
      <c r="J159" s="22"/>
      <c r="K159" s="50"/>
      <c r="L159" s="45"/>
      <c r="M159" s="53"/>
      <c r="N159" s="57"/>
      <c r="O159" s="55"/>
      <c r="P159" s="56"/>
      <c r="Q159" s="67"/>
      <c r="R159" s="67"/>
    </row>
    <row r="160" spans="2:18" ht="15" customHeight="1" x14ac:dyDescent="0.25">
      <c r="B160" s="65">
        <v>158</v>
      </c>
      <c r="C160" s="45"/>
      <c r="D160" s="45"/>
      <c r="E160" s="62"/>
      <c r="F160" s="45"/>
      <c r="G160" s="21"/>
      <c r="H160" s="22"/>
      <c r="I160" s="22"/>
      <c r="J160" s="22"/>
      <c r="K160" s="50"/>
      <c r="L160" s="45"/>
      <c r="M160" s="53"/>
      <c r="N160" s="57"/>
      <c r="O160" s="55"/>
      <c r="P160" s="56"/>
      <c r="Q160" s="67"/>
      <c r="R160" s="67"/>
    </row>
    <row r="161" spans="2:18" ht="15" customHeight="1" x14ac:dyDescent="0.25">
      <c r="B161" s="65">
        <v>159</v>
      </c>
      <c r="C161" s="45"/>
      <c r="D161" s="45"/>
      <c r="E161" s="62"/>
      <c r="F161" s="45"/>
      <c r="G161" s="68"/>
      <c r="H161" s="22"/>
      <c r="I161" s="22"/>
      <c r="J161" s="22"/>
      <c r="K161" s="50"/>
      <c r="L161" s="45"/>
      <c r="M161" s="53"/>
      <c r="N161" s="57"/>
      <c r="O161" s="55"/>
      <c r="P161" s="56"/>
      <c r="Q161" s="67"/>
      <c r="R161" s="67"/>
    </row>
    <row r="162" spans="2:18" ht="15" customHeight="1" x14ac:dyDescent="0.25">
      <c r="B162" s="65">
        <v>160</v>
      </c>
      <c r="C162" s="45"/>
      <c r="D162" s="45"/>
      <c r="E162" s="62"/>
      <c r="F162" s="45"/>
      <c r="G162" s="21"/>
      <c r="H162" s="22"/>
      <c r="I162" s="22"/>
      <c r="J162" s="22"/>
      <c r="K162" s="50"/>
      <c r="L162" s="45"/>
      <c r="M162" s="53"/>
      <c r="N162" s="57"/>
      <c r="O162" s="55"/>
      <c r="P162" s="56"/>
      <c r="Q162" s="67"/>
      <c r="R162" s="67"/>
    </row>
    <row r="163" spans="2:18" ht="15" customHeight="1" x14ac:dyDescent="0.25">
      <c r="B163" s="65">
        <v>161</v>
      </c>
      <c r="C163" s="45"/>
      <c r="D163" s="45"/>
      <c r="E163" s="62"/>
      <c r="F163" s="45"/>
      <c r="G163" s="21"/>
      <c r="H163" s="22"/>
      <c r="I163" s="22"/>
      <c r="J163" s="22"/>
      <c r="K163" s="50"/>
      <c r="L163" s="45"/>
      <c r="M163" s="53"/>
      <c r="N163" s="57"/>
      <c r="O163" s="55"/>
      <c r="P163" s="56"/>
      <c r="Q163" s="67"/>
      <c r="R163" s="67"/>
    </row>
    <row r="164" spans="2:18" ht="15" customHeight="1" x14ac:dyDescent="0.25">
      <c r="B164" s="65">
        <v>162</v>
      </c>
      <c r="C164" s="45"/>
      <c r="D164" s="45"/>
      <c r="E164" s="62"/>
      <c r="F164" s="45"/>
      <c r="G164" s="68"/>
      <c r="H164" s="22"/>
      <c r="I164" s="22"/>
      <c r="J164" s="22"/>
      <c r="K164" s="50"/>
      <c r="L164" s="45"/>
      <c r="M164" s="53"/>
      <c r="N164" s="57"/>
      <c r="O164" s="55"/>
      <c r="P164" s="56"/>
      <c r="Q164" s="67"/>
      <c r="R164" s="67"/>
    </row>
    <row r="165" spans="2:18" ht="15" customHeight="1" x14ac:dyDescent="0.25">
      <c r="B165" s="65">
        <v>163</v>
      </c>
      <c r="C165" s="45"/>
      <c r="D165" s="45"/>
      <c r="E165" s="62"/>
      <c r="F165" s="45"/>
      <c r="G165" s="21"/>
      <c r="H165" s="22"/>
      <c r="I165" s="22"/>
      <c r="J165" s="22"/>
      <c r="K165" s="50"/>
      <c r="L165" s="45"/>
      <c r="M165" s="53"/>
      <c r="N165" s="57"/>
      <c r="O165" s="55"/>
      <c r="P165" s="56"/>
      <c r="Q165" s="67"/>
      <c r="R165" s="67"/>
    </row>
    <row r="166" spans="2:18" ht="15" customHeight="1" x14ac:dyDescent="0.25">
      <c r="B166" s="65">
        <v>164</v>
      </c>
      <c r="C166" s="45"/>
      <c r="D166" s="45"/>
      <c r="E166" s="62"/>
      <c r="F166" s="45"/>
      <c r="G166" s="21"/>
      <c r="H166" s="22"/>
      <c r="I166" s="22"/>
      <c r="J166" s="22"/>
      <c r="K166" s="50"/>
      <c r="L166" s="45"/>
      <c r="M166" s="53"/>
      <c r="N166" s="57"/>
      <c r="O166" s="55"/>
      <c r="P166" s="56"/>
      <c r="Q166" s="67"/>
      <c r="R166" s="67"/>
    </row>
    <row r="167" spans="2:18" ht="15" customHeight="1" x14ac:dyDescent="0.25">
      <c r="B167" s="65">
        <v>165</v>
      </c>
      <c r="C167" s="45"/>
      <c r="D167" s="45"/>
      <c r="E167" s="62"/>
      <c r="F167" s="45"/>
      <c r="G167" s="21"/>
      <c r="H167" s="22"/>
      <c r="I167" s="22"/>
      <c r="J167" s="22"/>
      <c r="K167" s="50"/>
      <c r="L167" s="45"/>
      <c r="M167" s="53"/>
      <c r="N167" s="57"/>
      <c r="O167" s="55"/>
      <c r="P167" s="56"/>
      <c r="Q167" s="67"/>
      <c r="R167" s="67"/>
    </row>
    <row r="168" spans="2:18" ht="15" customHeight="1" x14ac:dyDescent="0.25">
      <c r="B168" s="65">
        <v>166</v>
      </c>
      <c r="C168" s="45"/>
      <c r="D168" s="45"/>
      <c r="E168" s="62"/>
      <c r="F168" s="45"/>
      <c r="G168" s="21"/>
      <c r="H168" s="22"/>
      <c r="I168" s="22"/>
      <c r="J168" s="22"/>
      <c r="K168" s="50"/>
      <c r="L168" s="45"/>
      <c r="M168" s="53"/>
      <c r="N168" s="57"/>
      <c r="O168" s="55"/>
      <c r="P168" s="56"/>
      <c r="Q168" s="67"/>
      <c r="R168" s="67"/>
    </row>
    <row r="169" spans="2:18" ht="15" customHeight="1" x14ac:dyDescent="0.25">
      <c r="B169" s="65">
        <v>167</v>
      </c>
      <c r="C169" s="45"/>
      <c r="D169" s="45"/>
      <c r="E169" s="62"/>
      <c r="F169" s="45"/>
      <c r="G169" s="21"/>
      <c r="H169" s="22"/>
      <c r="I169" s="22"/>
      <c r="J169" s="22"/>
      <c r="K169" s="50"/>
      <c r="L169" s="45"/>
      <c r="M169" s="53"/>
      <c r="N169" s="57"/>
      <c r="O169" s="55"/>
      <c r="P169" s="56"/>
      <c r="Q169" s="67"/>
      <c r="R169" s="67"/>
    </row>
    <row r="170" spans="2:18" ht="15" customHeight="1" x14ac:dyDescent="0.25">
      <c r="B170" s="65">
        <v>168</v>
      </c>
      <c r="C170" s="45"/>
      <c r="D170" s="45"/>
      <c r="E170" s="62"/>
      <c r="F170" s="45"/>
      <c r="G170" s="21"/>
      <c r="H170" s="22"/>
      <c r="I170" s="22"/>
      <c r="J170" s="22"/>
      <c r="K170" s="50"/>
      <c r="L170" s="45"/>
      <c r="M170" s="53"/>
      <c r="N170" s="57"/>
      <c r="O170" s="55"/>
      <c r="P170" s="56"/>
      <c r="Q170" s="67"/>
      <c r="R170" s="67"/>
    </row>
    <row r="171" spans="2:18" ht="15" customHeight="1" x14ac:dyDescent="0.25">
      <c r="B171" s="65">
        <v>169</v>
      </c>
      <c r="C171" s="45"/>
      <c r="D171" s="45"/>
      <c r="E171" s="62"/>
      <c r="F171" s="45"/>
      <c r="G171" s="21"/>
      <c r="H171" s="22"/>
      <c r="I171" s="22"/>
      <c r="J171" s="22"/>
      <c r="K171" s="50"/>
      <c r="L171" s="45"/>
      <c r="M171" s="53"/>
      <c r="N171" s="57"/>
      <c r="O171" s="55"/>
      <c r="P171" s="56"/>
      <c r="Q171" s="67"/>
      <c r="R171" s="67"/>
    </row>
    <row r="172" spans="2:18" ht="15" customHeight="1" x14ac:dyDescent="0.25">
      <c r="B172" s="65">
        <v>170</v>
      </c>
      <c r="C172" s="45"/>
      <c r="D172" s="45"/>
      <c r="E172" s="62"/>
      <c r="F172" s="45"/>
      <c r="G172" s="68"/>
      <c r="H172" s="22"/>
      <c r="I172" s="22"/>
      <c r="J172" s="22"/>
      <c r="K172" s="50"/>
      <c r="L172" s="45"/>
      <c r="M172" s="53"/>
      <c r="N172" s="57"/>
      <c r="O172" s="55"/>
      <c r="P172" s="56"/>
      <c r="Q172" s="67"/>
      <c r="R172" s="67"/>
    </row>
    <row r="173" spans="2:18" ht="15" customHeight="1" x14ac:dyDescent="0.25">
      <c r="B173" s="65">
        <v>171</v>
      </c>
      <c r="C173" s="45"/>
      <c r="D173" s="45"/>
      <c r="E173" s="62"/>
      <c r="F173" s="45"/>
      <c r="G173" s="21"/>
      <c r="H173" s="22"/>
      <c r="I173" s="22"/>
      <c r="J173" s="22"/>
      <c r="K173" s="50"/>
      <c r="L173" s="45"/>
      <c r="M173" s="53"/>
      <c r="N173" s="57"/>
      <c r="O173" s="55"/>
      <c r="P173" s="56"/>
      <c r="Q173" s="67"/>
      <c r="R173" s="67"/>
    </row>
    <row r="174" spans="2:18" ht="15" customHeight="1" x14ac:dyDescent="0.25">
      <c r="B174" s="65">
        <v>172</v>
      </c>
      <c r="C174" s="45"/>
      <c r="D174" s="45"/>
      <c r="E174" s="62"/>
      <c r="F174" s="45"/>
      <c r="G174" s="21"/>
      <c r="H174" s="22"/>
      <c r="I174" s="22"/>
      <c r="J174" s="22"/>
      <c r="K174" s="50"/>
      <c r="L174" s="45"/>
      <c r="M174" s="53"/>
      <c r="N174" s="57"/>
      <c r="O174" s="55"/>
      <c r="P174" s="56"/>
      <c r="Q174" s="67"/>
      <c r="R174" s="67"/>
    </row>
    <row r="175" spans="2:18" ht="15" customHeight="1" x14ac:dyDescent="0.25">
      <c r="B175" s="65">
        <v>173</v>
      </c>
      <c r="C175" s="45"/>
      <c r="D175" s="45"/>
      <c r="E175" s="62"/>
      <c r="F175" s="45"/>
      <c r="G175" s="21"/>
      <c r="H175" s="22"/>
      <c r="I175" s="22"/>
      <c r="J175" s="22"/>
      <c r="K175" s="50"/>
      <c r="L175" s="45"/>
      <c r="M175" s="53"/>
      <c r="N175" s="57"/>
      <c r="O175" s="55"/>
      <c r="P175" s="56"/>
      <c r="Q175" s="67"/>
      <c r="R175" s="67"/>
    </row>
    <row r="176" spans="2:18" ht="15" customHeight="1" x14ac:dyDescent="0.25">
      <c r="B176" s="65">
        <v>174</v>
      </c>
      <c r="C176" s="45"/>
      <c r="D176" s="45"/>
      <c r="E176" s="62"/>
      <c r="F176" s="45"/>
      <c r="G176" s="21"/>
      <c r="H176" s="22"/>
      <c r="I176" s="22"/>
      <c r="J176" s="22"/>
      <c r="K176" s="50"/>
      <c r="L176" s="45"/>
      <c r="M176" s="53"/>
      <c r="N176" s="57"/>
      <c r="O176" s="55"/>
      <c r="P176" s="56"/>
      <c r="Q176" s="67"/>
      <c r="R176" s="67"/>
    </row>
    <row r="177" spans="2:18" ht="15" customHeight="1" x14ac:dyDescent="0.25">
      <c r="B177" s="65">
        <v>175</v>
      </c>
      <c r="C177" s="45"/>
      <c r="D177" s="45"/>
      <c r="E177" s="62"/>
      <c r="F177" s="45"/>
      <c r="G177" s="21"/>
      <c r="H177" s="22"/>
      <c r="I177" s="22"/>
      <c r="J177" s="22"/>
      <c r="K177" s="50"/>
      <c r="L177" s="45"/>
      <c r="M177" s="53"/>
      <c r="N177" s="57"/>
      <c r="O177" s="55"/>
      <c r="P177" s="56"/>
      <c r="Q177" s="67"/>
      <c r="R177" s="67"/>
    </row>
    <row r="178" spans="2:18" ht="15" customHeight="1" x14ac:dyDescent="0.25">
      <c r="B178" s="65">
        <v>176</v>
      </c>
      <c r="C178" s="45"/>
      <c r="D178" s="45"/>
      <c r="E178" s="62"/>
      <c r="F178" s="45"/>
      <c r="G178" s="21"/>
      <c r="H178" s="22"/>
      <c r="I178" s="22"/>
      <c r="J178" s="22"/>
      <c r="K178" s="50"/>
      <c r="L178" s="45"/>
      <c r="M178" s="53"/>
      <c r="N178" s="57"/>
      <c r="O178" s="55"/>
      <c r="P178" s="56"/>
      <c r="Q178" s="67"/>
      <c r="R178" s="67"/>
    </row>
    <row r="179" spans="2:18" ht="15" customHeight="1" x14ac:dyDescent="0.25">
      <c r="B179" s="65">
        <v>177</v>
      </c>
      <c r="C179" s="45"/>
      <c r="D179" s="45"/>
      <c r="E179" s="62"/>
      <c r="F179" s="45"/>
      <c r="G179" s="21"/>
      <c r="H179" s="22"/>
      <c r="I179" s="22"/>
      <c r="J179" s="22"/>
      <c r="K179" s="50"/>
      <c r="L179" s="45"/>
      <c r="M179" s="53"/>
      <c r="N179" s="57"/>
      <c r="O179" s="55"/>
      <c r="P179" s="56"/>
      <c r="Q179" s="67"/>
      <c r="R179" s="67"/>
    </row>
    <row r="180" spans="2:18" ht="15" customHeight="1" x14ac:dyDescent="0.25">
      <c r="B180" s="65">
        <v>178</v>
      </c>
      <c r="C180" s="45"/>
      <c r="D180" s="45"/>
      <c r="E180" s="63"/>
      <c r="F180" s="45"/>
      <c r="G180" s="21"/>
      <c r="H180" s="22"/>
      <c r="I180" s="22"/>
      <c r="J180" s="22"/>
      <c r="K180" s="50"/>
      <c r="L180" s="45"/>
      <c r="M180" s="53"/>
      <c r="N180" s="57"/>
      <c r="O180" s="55"/>
      <c r="P180" s="56"/>
      <c r="Q180" s="67"/>
      <c r="R180" s="67"/>
    </row>
    <row r="181" spans="2:18" ht="15" customHeight="1" x14ac:dyDescent="0.25">
      <c r="B181" s="65">
        <v>179</v>
      </c>
      <c r="C181" s="45"/>
      <c r="D181" s="45"/>
      <c r="E181" s="62"/>
      <c r="F181" s="45"/>
      <c r="G181" s="21"/>
      <c r="H181" s="22"/>
      <c r="I181" s="22"/>
      <c r="J181" s="22"/>
      <c r="K181" s="50"/>
      <c r="L181" s="45"/>
      <c r="M181" s="53"/>
      <c r="N181" s="57"/>
      <c r="O181" s="55"/>
      <c r="P181" s="56"/>
      <c r="Q181" s="67"/>
      <c r="R181" s="67"/>
    </row>
    <row r="182" spans="2:18" ht="15" customHeight="1" x14ac:dyDescent="0.25">
      <c r="B182" s="65">
        <v>180</v>
      </c>
      <c r="C182" s="45"/>
      <c r="D182" s="45"/>
      <c r="E182" s="62"/>
      <c r="F182" s="45"/>
      <c r="G182" s="21"/>
      <c r="H182" s="22"/>
      <c r="I182" s="22"/>
      <c r="J182" s="22"/>
      <c r="K182" s="50"/>
      <c r="L182" s="45"/>
      <c r="M182" s="53"/>
      <c r="N182" s="57"/>
      <c r="O182" s="55"/>
      <c r="P182" s="56"/>
      <c r="Q182" s="67"/>
      <c r="R182" s="67"/>
    </row>
    <row r="183" spans="2:18" ht="15" customHeight="1" x14ac:dyDescent="0.25">
      <c r="B183" s="65">
        <v>181</v>
      </c>
      <c r="C183" s="45"/>
      <c r="D183" s="45"/>
      <c r="E183" s="62"/>
      <c r="F183" s="45"/>
      <c r="G183" s="21"/>
      <c r="H183" s="22"/>
      <c r="I183" s="22"/>
      <c r="J183" s="22"/>
      <c r="K183" s="50"/>
      <c r="L183" s="45"/>
      <c r="M183" s="53"/>
      <c r="N183" s="57"/>
      <c r="O183" s="55"/>
      <c r="P183" s="56"/>
      <c r="Q183" s="67"/>
      <c r="R183" s="67"/>
    </row>
    <row r="184" spans="2:18" ht="15" customHeight="1" x14ac:dyDescent="0.25">
      <c r="B184" s="65">
        <v>182</v>
      </c>
      <c r="C184" s="45"/>
      <c r="D184" s="45"/>
      <c r="E184" s="62"/>
      <c r="F184" s="45"/>
      <c r="G184" s="21"/>
      <c r="H184" s="22"/>
      <c r="I184" s="22"/>
      <c r="J184" s="22"/>
      <c r="K184" s="50"/>
      <c r="L184" s="45"/>
      <c r="M184" s="53"/>
      <c r="N184" s="57"/>
      <c r="O184" s="55"/>
      <c r="P184" s="56"/>
      <c r="Q184" s="67"/>
      <c r="R184" s="67"/>
    </row>
    <row r="185" spans="2:18" ht="15" customHeight="1" x14ac:dyDescent="0.25">
      <c r="B185" s="65">
        <v>183</v>
      </c>
      <c r="C185" s="45"/>
      <c r="D185" s="45"/>
      <c r="E185" s="62"/>
      <c r="F185" s="45"/>
      <c r="G185" s="21"/>
      <c r="H185" s="22"/>
      <c r="I185" s="22"/>
      <c r="J185" s="22"/>
      <c r="K185" s="50"/>
      <c r="L185" s="45"/>
      <c r="M185" s="53"/>
      <c r="N185" s="57"/>
      <c r="O185" s="55"/>
      <c r="P185" s="56"/>
      <c r="Q185" s="67"/>
      <c r="R185" s="67"/>
    </row>
    <row r="186" spans="2:18" ht="15" customHeight="1" x14ac:dyDescent="0.25">
      <c r="B186" s="65">
        <v>184</v>
      </c>
      <c r="C186" s="45"/>
      <c r="D186" s="45"/>
      <c r="E186" s="62"/>
      <c r="F186" s="45"/>
      <c r="G186" s="21"/>
      <c r="H186" s="22"/>
      <c r="I186" s="22"/>
      <c r="J186" s="22"/>
      <c r="K186" s="50"/>
      <c r="L186" s="45"/>
      <c r="M186" s="53"/>
      <c r="N186" s="57"/>
      <c r="O186" s="55"/>
      <c r="P186" s="56"/>
      <c r="Q186" s="67"/>
      <c r="R186" s="67"/>
    </row>
    <row r="187" spans="2:18" ht="15" customHeight="1" x14ac:dyDescent="0.25">
      <c r="B187" s="65">
        <v>185</v>
      </c>
      <c r="C187" s="45"/>
      <c r="D187" s="45"/>
      <c r="E187" s="62"/>
      <c r="F187" s="45"/>
      <c r="G187" s="21"/>
      <c r="H187" s="22"/>
      <c r="I187" s="22"/>
      <c r="J187" s="22"/>
      <c r="K187" s="50"/>
      <c r="L187" s="45"/>
      <c r="M187" s="53"/>
      <c r="N187" s="57"/>
      <c r="O187" s="55"/>
      <c r="P187" s="56"/>
      <c r="Q187" s="67"/>
      <c r="R187" s="67"/>
    </row>
    <row r="188" spans="2:18" ht="15" customHeight="1" x14ac:dyDescent="0.25">
      <c r="B188" s="65">
        <v>186</v>
      </c>
      <c r="C188" s="45"/>
      <c r="D188" s="45"/>
      <c r="E188" s="62"/>
      <c r="F188" s="45"/>
      <c r="G188" s="21"/>
      <c r="H188" s="22"/>
      <c r="I188" s="22"/>
      <c r="J188" s="22"/>
      <c r="K188" s="50"/>
      <c r="L188" s="45"/>
      <c r="M188" s="53"/>
      <c r="N188" s="57"/>
      <c r="O188" s="55"/>
      <c r="P188" s="56"/>
      <c r="Q188" s="67"/>
      <c r="R188" s="67"/>
    </row>
    <row r="189" spans="2:18" ht="15" customHeight="1" x14ac:dyDescent="0.25">
      <c r="B189" s="65">
        <v>187</v>
      </c>
      <c r="C189" s="45"/>
      <c r="D189" s="45"/>
      <c r="E189" s="62"/>
      <c r="F189" s="45"/>
      <c r="G189" s="21"/>
      <c r="H189" s="22"/>
      <c r="I189" s="22"/>
      <c r="J189" s="22"/>
      <c r="K189" s="50"/>
      <c r="L189" s="45"/>
      <c r="M189" s="53"/>
      <c r="N189" s="57"/>
      <c r="O189" s="55"/>
      <c r="P189" s="56"/>
      <c r="Q189" s="67"/>
      <c r="R189" s="67"/>
    </row>
    <row r="190" spans="2:18" ht="15" customHeight="1" x14ac:dyDescent="0.25">
      <c r="B190" s="65">
        <v>188</v>
      </c>
      <c r="C190" s="45"/>
      <c r="D190" s="45"/>
      <c r="E190" s="45"/>
      <c r="F190" s="45"/>
      <c r="G190" s="21"/>
      <c r="H190" s="22"/>
      <c r="I190" s="22"/>
      <c r="J190" s="22"/>
      <c r="K190" s="50"/>
      <c r="L190" s="45"/>
      <c r="M190" s="53"/>
      <c r="N190" s="57"/>
      <c r="O190" s="55"/>
      <c r="P190" s="56"/>
      <c r="Q190" s="67"/>
      <c r="R190" s="67"/>
    </row>
    <row r="191" spans="2:18" ht="15" customHeight="1" x14ac:dyDescent="0.25">
      <c r="B191" s="65">
        <v>189</v>
      </c>
      <c r="C191" s="45"/>
      <c r="D191" s="45"/>
      <c r="E191" s="62"/>
      <c r="F191" s="45"/>
      <c r="G191" s="21"/>
      <c r="H191" s="22"/>
      <c r="I191" s="22"/>
      <c r="J191" s="22"/>
      <c r="K191" s="50"/>
      <c r="L191" s="45"/>
      <c r="M191" s="53"/>
      <c r="N191" s="57"/>
      <c r="O191" s="55"/>
      <c r="P191" s="56"/>
      <c r="Q191" s="67"/>
      <c r="R191" s="67"/>
    </row>
    <row r="192" spans="2:18" ht="15" customHeight="1" x14ac:dyDescent="0.25">
      <c r="B192" s="65">
        <v>190</v>
      </c>
      <c r="C192" s="45"/>
      <c r="D192" s="45"/>
      <c r="E192" s="62"/>
      <c r="F192" s="45"/>
      <c r="G192" s="21"/>
      <c r="H192" s="22"/>
      <c r="I192" s="22"/>
      <c r="J192" s="22"/>
      <c r="K192" s="50"/>
      <c r="L192" s="45"/>
      <c r="M192" s="53"/>
      <c r="N192" s="57"/>
      <c r="O192" s="55"/>
      <c r="P192" s="56"/>
      <c r="Q192" s="67"/>
      <c r="R192" s="67"/>
    </row>
    <row r="193" spans="2:18" ht="15" customHeight="1" x14ac:dyDescent="0.25">
      <c r="B193" s="65">
        <v>191</v>
      </c>
      <c r="C193" s="45"/>
      <c r="D193" s="45"/>
      <c r="E193" s="62"/>
      <c r="F193" s="45"/>
      <c r="G193" s="21"/>
      <c r="H193" s="22"/>
      <c r="I193" s="22"/>
      <c r="J193" s="22"/>
      <c r="K193" s="50"/>
      <c r="L193" s="45"/>
      <c r="M193" s="53"/>
      <c r="N193" s="57"/>
      <c r="O193" s="55"/>
      <c r="P193" s="56"/>
      <c r="Q193" s="67"/>
      <c r="R193" s="67"/>
    </row>
    <row r="194" spans="2:18" ht="15" customHeight="1" x14ac:dyDescent="0.25">
      <c r="B194" s="65">
        <v>192</v>
      </c>
      <c r="C194" s="45"/>
      <c r="D194" s="45"/>
      <c r="E194" s="63"/>
      <c r="F194" s="45"/>
      <c r="G194" s="21"/>
      <c r="H194" s="22"/>
      <c r="I194" s="22"/>
      <c r="J194" s="22"/>
      <c r="K194" s="50"/>
      <c r="L194" s="45"/>
      <c r="M194" s="53"/>
      <c r="N194" s="57"/>
      <c r="O194" s="55"/>
      <c r="P194" s="56"/>
      <c r="Q194" s="67"/>
      <c r="R194" s="67"/>
    </row>
    <row r="195" spans="2:18" ht="15" customHeight="1" x14ac:dyDescent="0.25">
      <c r="B195" s="65">
        <v>193</v>
      </c>
      <c r="C195" s="45"/>
      <c r="D195" s="45"/>
      <c r="E195" s="63"/>
      <c r="F195" s="45"/>
      <c r="G195" s="21"/>
      <c r="H195" s="22"/>
      <c r="I195" s="22"/>
      <c r="J195" s="22"/>
      <c r="K195" s="50"/>
      <c r="L195" s="45"/>
      <c r="M195" s="53"/>
      <c r="N195" s="57"/>
      <c r="O195" s="55"/>
      <c r="P195" s="56"/>
      <c r="Q195" s="67"/>
      <c r="R195" s="67"/>
    </row>
    <row r="196" spans="2:18" ht="15" customHeight="1" x14ac:dyDescent="0.25">
      <c r="B196" s="65">
        <v>194</v>
      </c>
      <c r="C196" s="45"/>
      <c r="D196" s="45"/>
      <c r="E196" s="63"/>
      <c r="F196" s="45"/>
      <c r="G196" s="21"/>
      <c r="H196" s="22"/>
      <c r="I196" s="22"/>
      <c r="J196" s="22"/>
      <c r="K196" s="50"/>
      <c r="L196" s="45"/>
      <c r="M196" s="53"/>
      <c r="N196" s="57"/>
      <c r="O196" s="55"/>
      <c r="P196" s="56"/>
      <c r="Q196" s="67"/>
      <c r="R196" s="67"/>
    </row>
    <row r="197" spans="2:18" ht="15" customHeight="1" x14ac:dyDescent="0.25">
      <c r="B197" s="65">
        <v>195</v>
      </c>
      <c r="C197" s="45"/>
      <c r="D197" s="45"/>
      <c r="E197" s="62"/>
      <c r="F197" s="45"/>
      <c r="G197" s="21"/>
      <c r="H197" s="22"/>
      <c r="I197" s="22"/>
      <c r="J197" s="22"/>
      <c r="K197" s="50"/>
      <c r="L197" s="45"/>
      <c r="M197" s="53"/>
      <c r="N197" s="57"/>
      <c r="O197" s="55"/>
      <c r="P197" s="56"/>
      <c r="Q197" s="67"/>
      <c r="R197" s="67"/>
    </row>
    <row r="198" spans="2:18" ht="15" customHeight="1" x14ac:dyDescent="0.25">
      <c r="B198" s="65">
        <v>196</v>
      </c>
      <c r="C198" s="45"/>
      <c r="D198" s="45"/>
      <c r="E198" s="62"/>
      <c r="F198" s="45"/>
      <c r="G198" s="21"/>
      <c r="H198" s="22"/>
      <c r="I198" s="22"/>
      <c r="J198" s="22"/>
      <c r="K198" s="50"/>
      <c r="L198" s="45"/>
      <c r="M198" s="53"/>
      <c r="N198" s="57"/>
      <c r="O198" s="55"/>
      <c r="P198" s="56"/>
      <c r="Q198" s="67"/>
      <c r="R198" s="67"/>
    </row>
    <row r="199" spans="2:18" ht="15" customHeight="1" x14ac:dyDescent="0.25">
      <c r="B199" s="65">
        <v>197</v>
      </c>
      <c r="C199" s="45"/>
      <c r="D199" s="45"/>
      <c r="E199" s="62"/>
      <c r="F199" s="45"/>
      <c r="G199" s="21"/>
      <c r="H199" s="22"/>
      <c r="I199" s="22"/>
      <c r="J199" s="22"/>
      <c r="K199" s="50"/>
      <c r="L199" s="45"/>
      <c r="M199" s="53"/>
      <c r="N199" s="57"/>
      <c r="O199" s="55"/>
      <c r="P199" s="56"/>
      <c r="Q199" s="67"/>
      <c r="R199" s="67"/>
    </row>
    <row r="200" spans="2:18" ht="15" customHeight="1" x14ac:dyDescent="0.25">
      <c r="B200" s="65">
        <v>198</v>
      </c>
      <c r="C200" s="45"/>
      <c r="D200" s="45"/>
      <c r="E200" s="62"/>
      <c r="F200" s="45"/>
      <c r="G200" s="21"/>
      <c r="H200" s="22"/>
      <c r="I200" s="22"/>
      <c r="J200" s="22"/>
      <c r="K200" s="50"/>
      <c r="L200" s="45"/>
      <c r="M200" s="53"/>
      <c r="N200" s="57"/>
      <c r="O200" s="55"/>
      <c r="P200" s="56"/>
      <c r="Q200" s="67"/>
      <c r="R200" s="67"/>
    </row>
    <row r="201" spans="2:18" ht="15" customHeight="1" x14ac:dyDescent="0.25">
      <c r="B201" s="65">
        <v>199</v>
      </c>
      <c r="C201" s="45"/>
      <c r="D201" s="45"/>
      <c r="E201" s="62"/>
      <c r="F201" s="45"/>
      <c r="G201" s="21"/>
      <c r="H201" s="22"/>
      <c r="I201" s="22"/>
      <c r="J201" s="22"/>
      <c r="K201" s="50"/>
      <c r="L201" s="45"/>
      <c r="M201" s="53"/>
      <c r="N201" s="57"/>
      <c r="O201" s="55"/>
      <c r="P201" s="56"/>
      <c r="Q201" s="67"/>
      <c r="R201" s="67"/>
    </row>
    <row r="202" spans="2:18" ht="15" customHeight="1" x14ac:dyDescent="0.25">
      <c r="B202" s="65">
        <v>200</v>
      </c>
      <c r="C202" s="45"/>
      <c r="D202" s="45"/>
      <c r="E202" s="63"/>
      <c r="F202" s="45"/>
      <c r="G202" s="21"/>
      <c r="H202" s="22"/>
      <c r="I202" s="22"/>
      <c r="J202" s="22"/>
      <c r="K202" s="50"/>
      <c r="L202" s="45"/>
      <c r="M202" s="53"/>
      <c r="N202" s="57"/>
      <c r="O202" s="55"/>
      <c r="P202" s="56"/>
      <c r="Q202" s="67"/>
      <c r="R202" s="67"/>
    </row>
    <row r="203" spans="2:18" ht="15" customHeight="1" x14ac:dyDescent="0.25">
      <c r="B203" s="65">
        <v>201</v>
      </c>
      <c r="C203" s="45"/>
      <c r="D203" s="45"/>
      <c r="E203" s="62"/>
      <c r="F203" s="45"/>
      <c r="G203" s="21"/>
      <c r="H203" s="22"/>
      <c r="I203" s="22"/>
      <c r="J203" s="22"/>
      <c r="K203" s="50"/>
      <c r="L203" s="45"/>
      <c r="M203" s="53"/>
      <c r="N203" s="57"/>
      <c r="O203" s="55"/>
      <c r="P203" s="56"/>
      <c r="Q203" s="67"/>
      <c r="R203" s="67"/>
    </row>
    <row r="204" spans="2:18" ht="15" customHeight="1" x14ac:dyDescent="0.25">
      <c r="B204" s="65">
        <v>202</v>
      </c>
      <c r="C204" s="45"/>
      <c r="D204" s="45"/>
      <c r="E204" s="62"/>
      <c r="F204" s="45"/>
      <c r="G204" s="21"/>
      <c r="H204" s="22"/>
      <c r="I204" s="22"/>
      <c r="J204" s="22"/>
      <c r="K204" s="50"/>
      <c r="L204" s="45"/>
      <c r="M204" s="53"/>
      <c r="N204" s="57"/>
      <c r="O204" s="55"/>
      <c r="P204" s="56"/>
      <c r="Q204" s="67"/>
      <c r="R204" s="67"/>
    </row>
    <row r="205" spans="2:18" ht="15" customHeight="1" x14ac:dyDescent="0.25">
      <c r="B205" s="65">
        <v>203</v>
      </c>
      <c r="C205" s="45"/>
      <c r="D205" s="45"/>
      <c r="E205" s="62"/>
      <c r="F205" s="45"/>
      <c r="G205" s="21"/>
      <c r="H205" s="22"/>
      <c r="I205" s="22"/>
      <c r="J205" s="22"/>
      <c r="K205" s="50"/>
      <c r="L205" s="45"/>
      <c r="M205" s="53"/>
      <c r="N205" s="57"/>
      <c r="O205" s="55"/>
      <c r="P205" s="56"/>
      <c r="Q205" s="67"/>
      <c r="R205" s="67"/>
    </row>
    <row r="206" spans="2:18" ht="15" customHeight="1" x14ac:dyDescent="0.25">
      <c r="B206" s="65">
        <v>204</v>
      </c>
      <c r="C206" s="45"/>
      <c r="D206" s="45"/>
      <c r="E206" s="62"/>
      <c r="F206" s="45"/>
      <c r="G206" s="21"/>
      <c r="H206" s="22"/>
      <c r="I206" s="22"/>
      <c r="J206" s="22"/>
      <c r="K206" s="50"/>
      <c r="L206" s="45"/>
      <c r="M206" s="53"/>
      <c r="N206" s="57"/>
      <c r="O206" s="55"/>
      <c r="P206" s="56"/>
      <c r="Q206" s="67"/>
      <c r="R206" s="67"/>
    </row>
    <row r="207" spans="2:18" ht="15" customHeight="1" x14ac:dyDescent="0.25">
      <c r="B207" s="65">
        <v>205</v>
      </c>
      <c r="C207" s="45"/>
      <c r="D207" s="45"/>
      <c r="E207" s="62"/>
      <c r="F207" s="45"/>
      <c r="G207" s="21"/>
      <c r="H207" s="22"/>
      <c r="I207" s="22"/>
      <c r="J207" s="22"/>
      <c r="K207" s="50"/>
      <c r="L207" s="45"/>
      <c r="M207" s="53"/>
      <c r="N207" s="57"/>
      <c r="O207" s="55"/>
      <c r="P207" s="56"/>
      <c r="Q207" s="67"/>
      <c r="R207" s="67"/>
    </row>
    <row r="208" spans="2:18" ht="15" customHeight="1" x14ac:dyDescent="0.25">
      <c r="B208" s="65">
        <v>206</v>
      </c>
      <c r="C208" s="45"/>
      <c r="D208" s="45"/>
      <c r="E208" s="62"/>
      <c r="F208" s="45"/>
      <c r="G208" s="21"/>
      <c r="H208" s="22"/>
      <c r="I208" s="22"/>
      <c r="J208" s="22"/>
      <c r="K208" s="50"/>
      <c r="L208" s="45"/>
      <c r="M208" s="53"/>
      <c r="N208" s="57"/>
      <c r="O208" s="55"/>
      <c r="P208" s="56"/>
      <c r="Q208" s="67"/>
      <c r="R208" s="67"/>
    </row>
    <row r="209" spans="2:18" ht="15" customHeight="1" x14ac:dyDescent="0.25">
      <c r="B209" s="65">
        <v>207</v>
      </c>
      <c r="C209" s="45"/>
      <c r="D209" s="45"/>
      <c r="E209" s="62"/>
      <c r="F209" s="45"/>
      <c r="G209" s="21"/>
      <c r="H209" s="22"/>
      <c r="I209" s="22"/>
      <c r="J209" s="22"/>
      <c r="K209" s="50"/>
      <c r="L209" s="45"/>
      <c r="M209" s="53"/>
      <c r="N209" s="57"/>
      <c r="O209" s="55"/>
      <c r="P209" s="56"/>
      <c r="Q209" s="67"/>
      <c r="R209" s="67"/>
    </row>
    <row r="210" spans="2:18" ht="15" customHeight="1" x14ac:dyDescent="0.25">
      <c r="B210" s="65">
        <v>208</v>
      </c>
      <c r="C210" s="45"/>
      <c r="D210" s="45"/>
      <c r="E210" s="62"/>
      <c r="F210" s="45"/>
      <c r="G210" s="21"/>
      <c r="H210" s="22"/>
      <c r="I210" s="22"/>
      <c r="J210" s="22"/>
      <c r="K210" s="50"/>
      <c r="L210" s="45"/>
      <c r="M210" s="53"/>
      <c r="N210" s="57"/>
      <c r="O210" s="55"/>
      <c r="P210" s="56"/>
      <c r="Q210" s="67"/>
      <c r="R210" s="67"/>
    </row>
    <row r="211" spans="2:18" ht="15" customHeight="1" x14ac:dyDescent="0.25">
      <c r="B211" s="65">
        <v>209</v>
      </c>
      <c r="C211" s="45"/>
      <c r="D211" s="45"/>
      <c r="E211" s="62"/>
      <c r="F211" s="45"/>
      <c r="G211" s="21"/>
      <c r="H211" s="22"/>
      <c r="I211" s="22"/>
      <c r="J211" s="22"/>
      <c r="K211" s="50"/>
      <c r="L211" s="45"/>
      <c r="M211" s="53"/>
      <c r="N211" s="57"/>
      <c r="O211" s="55"/>
      <c r="P211" s="56"/>
      <c r="Q211" s="67"/>
      <c r="R211" s="67"/>
    </row>
    <row r="212" spans="2:18" ht="15" customHeight="1" x14ac:dyDescent="0.25">
      <c r="B212" s="65">
        <v>210</v>
      </c>
      <c r="C212" s="45"/>
      <c r="D212" s="45"/>
      <c r="E212" s="62"/>
      <c r="F212" s="45"/>
      <c r="G212" s="21"/>
      <c r="H212" s="22"/>
      <c r="I212" s="22"/>
      <c r="J212" s="22"/>
      <c r="K212" s="50"/>
      <c r="L212" s="45"/>
      <c r="M212" s="53"/>
      <c r="N212" s="57"/>
      <c r="O212" s="55"/>
      <c r="P212" s="56"/>
      <c r="Q212" s="67"/>
      <c r="R212" s="67"/>
    </row>
    <row r="213" spans="2:18" ht="15" customHeight="1" x14ac:dyDescent="0.25">
      <c r="B213" s="65">
        <v>211</v>
      </c>
      <c r="C213" s="45"/>
      <c r="D213" s="45"/>
      <c r="E213" s="62"/>
      <c r="F213" s="45"/>
      <c r="G213" s="21"/>
      <c r="H213" s="22"/>
      <c r="I213" s="22"/>
      <c r="J213" s="22"/>
      <c r="K213" s="50"/>
      <c r="L213" s="45"/>
      <c r="M213" s="53"/>
      <c r="N213" s="57"/>
      <c r="O213" s="55"/>
      <c r="P213" s="56"/>
      <c r="Q213" s="67"/>
      <c r="R213" s="67"/>
    </row>
    <row r="214" spans="2:18" ht="15" customHeight="1" x14ac:dyDescent="0.25">
      <c r="B214" s="65">
        <v>212</v>
      </c>
      <c r="C214" s="45"/>
      <c r="D214" s="45"/>
      <c r="E214" s="63"/>
      <c r="F214" s="45"/>
      <c r="G214" s="21"/>
      <c r="H214" s="22"/>
      <c r="I214" s="22"/>
      <c r="J214" s="22"/>
      <c r="K214" s="50"/>
      <c r="L214" s="45"/>
      <c r="M214" s="53"/>
      <c r="N214" s="57"/>
      <c r="O214" s="55"/>
      <c r="P214" s="56"/>
      <c r="Q214" s="67"/>
      <c r="R214" s="67"/>
    </row>
    <row r="215" spans="2:18" ht="15" customHeight="1" x14ac:dyDescent="0.25">
      <c r="B215" s="65">
        <v>213</v>
      </c>
      <c r="C215" s="45"/>
      <c r="D215" s="45"/>
      <c r="E215" s="62"/>
      <c r="F215" s="45"/>
      <c r="G215" s="21"/>
      <c r="H215" s="22"/>
      <c r="I215" s="22"/>
      <c r="J215" s="22"/>
      <c r="K215" s="50"/>
      <c r="L215" s="45"/>
      <c r="M215" s="53"/>
      <c r="N215" s="57"/>
      <c r="O215" s="55"/>
      <c r="P215" s="56"/>
      <c r="Q215" s="67"/>
      <c r="R215" s="67"/>
    </row>
    <row r="216" spans="2:18" ht="15" customHeight="1" x14ac:dyDescent="0.25">
      <c r="B216" s="65">
        <v>214</v>
      </c>
      <c r="C216" s="45"/>
      <c r="D216" s="45"/>
      <c r="E216" s="63"/>
      <c r="F216" s="45"/>
      <c r="G216" s="21"/>
      <c r="H216" s="22"/>
      <c r="I216" s="22"/>
      <c r="J216" s="22"/>
      <c r="K216" s="50"/>
      <c r="L216" s="45"/>
      <c r="M216" s="53"/>
      <c r="N216" s="57"/>
      <c r="O216" s="55"/>
      <c r="P216" s="56"/>
      <c r="Q216" s="67"/>
      <c r="R216" s="67"/>
    </row>
    <row r="217" spans="2:18" ht="15" customHeight="1" x14ac:dyDescent="0.25">
      <c r="B217" s="65">
        <v>215</v>
      </c>
      <c r="C217" s="45"/>
      <c r="D217" s="45"/>
      <c r="E217" s="62"/>
      <c r="F217" s="45"/>
      <c r="G217" s="21"/>
      <c r="H217" s="22"/>
      <c r="I217" s="22"/>
      <c r="J217" s="22"/>
      <c r="K217" s="50"/>
      <c r="L217" s="45"/>
      <c r="M217" s="53"/>
      <c r="N217" s="57"/>
      <c r="O217" s="55"/>
      <c r="P217" s="56"/>
      <c r="Q217" s="67"/>
      <c r="R217" s="67"/>
    </row>
    <row r="218" spans="2:18" ht="15" customHeight="1" x14ac:dyDescent="0.25">
      <c r="B218" s="65">
        <v>216</v>
      </c>
      <c r="C218" s="45"/>
      <c r="D218" s="45"/>
      <c r="E218" s="62"/>
      <c r="F218" s="45"/>
      <c r="G218" s="21"/>
      <c r="H218" s="22"/>
      <c r="I218" s="22"/>
      <c r="J218" s="22"/>
      <c r="K218" s="50"/>
      <c r="L218" s="45"/>
      <c r="M218" s="53"/>
      <c r="N218" s="57"/>
      <c r="O218" s="55"/>
      <c r="P218" s="56"/>
      <c r="Q218" s="67"/>
      <c r="R218" s="67"/>
    </row>
    <row r="219" spans="2:18" ht="15" customHeight="1" x14ac:dyDescent="0.25">
      <c r="B219" s="65">
        <v>217</v>
      </c>
      <c r="C219" s="45"/>
      <c r="D219" s="45"/>
      <c r="E219" s="62"/>
      <c r="F219" s="45"/>
      <c r="G219" s="21"/>
      <c r="H219" s="22"/>
      <c r="I219" s="22"/>
      <c r="J219" s="22"/>
      <c r="K219" s="50"/>
      <c r="L219" s="45"/>
      <c r="M219" s="53"/>
      <c r="N219" s="57"/>
      <c r="O219" s="55"/>
      <c r="P219" s="56"/>
      <c r="Q219" s="67"/>
      <c r="R219" s="67"/>
    </row>
    <row r="220" spans="2:18" ht="15" customHeight="1" x14ac:dyDescent="0.25">
      <c r="B220" s="65">
        <v>218</v>
      </c>
      <c r="C220" s="45"/>
      <c r="D220" s="45"/>
      <c r="E220" s="62"/>
      <c r="F220" s="45"/>
      <c r="G220" s="21"/>
      <c r="H220" s="22"/>
      <c r="I220" s="22"/>
      <c r="J220" s="22"/>
      <c r="K220" s="50"/>
      <c r="L220" s="45"/>
      <c r="M220" s="53"/>
      <c r="N220" s="57"/>
      <c r="O220" s="55"/>
      <c r="P220" s="56"/>
      <c r="Q220" s="67"/>
      <c r="R220" s="67"/>
    </row>
    <row r="221" spans="2:18" ht="15" customHeight="1" x14ac:dyDescent="0.25">
      <c r="B221" s="65">
        <v>219</v>
      </c>
      <c r="C221" s="45"/>
      <c r="D221" s="45"/>
      <c r="E221" s="62"/>
      <c r="F221" s="45"/>
      <c r="G221" s="21"/>
      <c r="H221" s="22"/>
      <c r="I221" s="22"/>
      <c r="J221" s="22"/>
      <c r="K221" s="50"/>
      <c r="L221" s="45"/>
      <c r="M221" s="53"/>
      <c r="N221" s="57"/>
      <c r="O221" s="55"/>
      <c r="P221" s="56"/>
      <c r="Q221" s="67"/>
      <c r="R221" s="67"/>
    </row>
    <row r="222" spans="2:18" ht="15" customHeight="1" x14ac:dyDescent="0.25">
      <c r="B222" s="65">
        <v>220</v>
      </c>
      <c r="C222" s="45"/>
      <c r="D222" s="45"/>
      <c r="E222" s="62"/>
      <c r="F222" s="45"/>
      <c r="G222" s="21"/>
      <c r="H222" s="22"/>
      <c r="I222" s="22"/>
      <c r="J222" s="22"/>
      <c r="K222" s="50"/>
      <c r="L222" s="45"/>
      <c r="M222" s="53"/>
      <c r="N222" s="57"/>
      <c r="O222" s="55"/>
      <c r="P222" s="56"/>
      <c r="Q222" s="67"/>
      <c r="R222" s="67"/>
    </row>
    <row r="223" spans="2:18" ht="15" customHeight="1" x14ac:dyDescent="0.25">
      <c r="B223" s="65">
        <v>221</v>
      </c>
      <c r="C223" s="45"/>
      <c r="D223" s="45"/>
      <c r="E223" s="62"/>
      <c r="F223" s="45"/>
      <c r="G223" s="21"/>
      <c r="H223" s="22"/>
      <c r="I223" s="22"/>
      <c r="J223" s="22"/>
      <c r="K223" s="50"/>
      <c r="L223" s="45"/>
      <c r="M223" s="53"/>
      <c r="N223" s="57"/>
      <c r="O223" s="55"/>
      <c r="P223" s="56"/>
      <c r="Q223" s="67"/>
      <c r="R223" s="67"/>
    </row>
    <row r="224" spans="2:18" ht="15" customHeight="1" x14ac:dyDescent="0.25">
      <c r="B224" s="65">
        <v>222</v>
      </c>
      <c r="C224" s="45"/>
      <c r="D224" s="45"/>
      <c r="E224" s="62"/>
      <c r="F224" s="45"/>
      <c r="G224" s="21"/>
      <c r="H224" s="22"/>
      <c r="I224" s="22"/>
      <c r="J224" s="22"/>
      <c r="K224" s="50"/>
      <c r="L224" s="45"/>
      <c r="M224" s="53"/>
      <c r="N224" s="57"/>
      <c r="O224" s="55"/>
      <c r="P224" s="56"/>
      <c r="Q224" s="67"/>
      <c r="R224" s="67"/>
    </row>
    <row r="225" spans="2:18" ht="15" customHeight="1" x14ac:dyDescent="0.25">
      <c r="B225" s="65">
        <v>223</v>
      </c>
      <c r="C225" s="45"/>
      <c r="D225" s="45"/>
      <c r="E225" s="62"/>
      <c r="F225" s="45"/>
      <c r="G225" s="21"/>
      <c r="H225" s="22"/>
      <c r="I225" s="22"/>
      <c r="J225" s="22"/>
      <c r="K225" s="50"/>
      <c r="L225" s="45"/>
      <c r="M225" s="53"/>
      <c r="N225" s="57"/>
      <c r="O225" s="55"/>
      <c r="P225" s="56"/>
      <c r="Q225" s="67"/>
      <c r="R225" s="67"/>
    </row>
    <row r="226" spans="2:18" ht="15" customHeight="1" x14ac:dyDescent="0.25">
      <c r="B226" s="65">
        <v>224</v>
      </c>
      <c r="C226" s="45"/>
      <c r="D226" s="45"/>
      <c r="E226" s="62"/>
      <c r="F226" s="45"/>
      <c r="G226" s="21"/>
      <c r="H226" s="22"/>
      <c r="I226" s="22"/>
      <c r="J226" s="22"/>
      <c r="K226" s="50"/>
      <c r="L226" s="45"/>
      <c r="M226" s="53"/>
      <c r="N226" s="57"/>
      <c r="O226" s="55"/>
      <c r="P226" s="56"/>
      <c r="Q226" s="67"/>
      <c r="R226" s="67"/>
    </row>
    <row r="227" spans="2:18" ht="15" customHeight="1" x14ac:dyDescent="0.25">
      <c r="B227" s="65">
        <v>225</v>
      </c>
      <c r="C227" s="45"/>
      <c r="D227" s="45"/>
      <c r="E227" s="62"/>
      <c r="F227" s="45"/>
      <c r="G227" s="21"/>
      <c r="H227" s="22"/>
      <c r="I227" s="22"/>
      <c r="J227" s="22"/>
      <c r="K227" s="50"/>
      <c r="L227" s="45"/>
      <c r="M227" s="53"/>
      <c r="N227" s="57"/>
      <c r="O227" s="55"/>
      <c r="P227" s="56"/>
      <c r="Q227" s="67"/>
      <c r="R227" s="67"/>
    </row>
    <row r="228" spans="2:18" ht="15" customHeight="1" x14ac:dyDescent="0.25">
      <c r="B228" s="65">
        <v>226</v>
      </c>
      <c r="C228" s="45"/>
      <c r="D228" s="45"/>
      <c r="E228" s="62"/>
      <c r="F228" s="45"/>
      <c r="G228" s="21"/>
      <c r="H228" s="22"/>
      <c r="I228" s="22"/>
      <c r="J228" s="22"/>
      <c r="K228" s="50"/>
      <c r="L228" s="45"/>
      <c r="M228" s="53"/>
      <c r="N228" s="57"/>
      <c r="O228" s="55"/>
      <c r="P228" s="56"/>
      <c r="Q228" s="67"/>
      <c r="R228" s="67"/>
    </row>
    <row r="229" spans="2:18" ht="15" customHeight="1" x14ac:dyDescent="0.25">
      <c r="B229" s="65">
        <v>227</v>
      </c>
      <c r="C229" s="45"/>
      <c r="D229" s="45"/>
      <c r="E229" s="45"/>
      <c r="F229" s="45"/>
      <c r="G229" s="21"/>
      <c r="H229" s="22"/>
      <c r="I229" s="22"/>
      <c r="J229" s="22"/>
      <c r="K229" s="50"/>
      <c r="L229" s="45"/>
      <c r="M229" s="53"/>
      <c r="N229" s="57"/>
      <c r="O229" s="55"/>
      <c r="P229" s="56"/>
      <c r="Q229" s="67"/>
      <c r="R229" s="67"/>
    </row>
    <row r="230" spans="2:18" ht="15" customHeight="1" x14ac:dyDescent="0.25">
      <c r="B230" s="65">
        <v>228</v>
      </c>
      <c r="C230" s="45"/>
      <c r="D230" s="45"/>
      <c r="E230" s="62"/>
      <c r="F230" s="45"/>
      <c r="G230" s="21"/>
      <c r="H230" s="22"/>
      <c r="I230" s="22"/>
      <c r="J230" s="22"/>
      <c r="K230" s="50"/>
      <c r="L230" s="45"/>
      <c r="M230" s="53"/>
      <c r="N230" s="57"/>
      <c r="O230" s="55"/>
      <c r="P230" s="56"/>
      <c r="Q230" s="67"/>
      <c r="R230" s="67"/>
    </row>
    <row r="231" spans="2:18" ht="15" customHeight="1" x14ac:dyDescent="0.25">
      <c r="B231" s="65">
        <v>229</v>
      </c>
      <c r="C231" s="45"/>
      <c r="D231" s="45"/>
      <c r="E231" s="62"/>
      <c r="F231" s="45"/>
      <c r="G231" s="21"/>
      <c r="H231" s="22"/>
      <c r="I231" s="22"/>
      <c r="J231" s="22"/>
      <c r="K231" s="50"/>
      <c r="L231" s="45"/>
      <c r="M231" s="53"/>
      <c r="N231" s="57"/>
      <c r="O231" s="55"/>
      <c r="P231" s="56"/>
      <c r="Q231" s="67"/>
      <c r="R231" s="67"/>
    </row>
    <row r="232" spans="2:18" ht="15" customHeight="1" x14ac:dyDescent="0.25">
      <c r="B232" s="65">
        <v>230</v>
      </c>
      <c r="C232" s="45"/>
      <c r="D232" s="45"/>
      <c r="E232" s="62"/>
      <c r="F232" s="45"/>
      <c r="G232" s="21"/>
      <c r="H232" s="22"/>
      <c r="I232" s="22"/>
      <c r="J232" s="22"/>
      <c r="K232" s="50"/>
      <c r="L232" s="45"/>
      <c r="M232" s="53"/>
      <c r="N232" s="57"/>
      <c r="O232" s="55"/>
      <c r="P232" s="56"/>
      <c r="Q232" s="67"/>
      <c r="R232" s="67"/>
    </row>
    <row r="233" spans="2:18" ht="15" customHeight="1" x14ac:dyDescent="0.25">
      <c r="B233" s="65">
        <v>231</v>
      </c>
      <c r="C233" s="45"/>
      <c r="D233" s="45"/>
      <c r="E233" s="62"/>
      <c r="F233" s="45"/>
      <c r="G233" s="21"/>
      <c r="H233" s="22"/>
      <c r="I233" s="22"/>
      <c r="J233" s="22"/>
      <c r="K233" s="50"/>
      <c r="L233" s="45"/>
      <c r="M233" s="53"/>
      <c r="N233" s="57"/>
      <c r="O233" s="55"/>
      <c r="P233" s="56"/>
      <c r="Q233" s="67"/>
      <c r="R233" s="67"/>
    </row>
    <row r="234" spans="2:18" ht="15" customHeight="1" x14ac:dyDescent="0.25">
      <c r="B234" s="65">
        <v>232</v>
      </c>
      <c r="C234" s="45"/>
      <c r="D234" s="45"/>
      <c r="E234" s="62"/>
      <c r="F234" s="45"/>
      <c r="G234" s="21"/>
      <c r="H234" s="22"/>
      <c r="I234" s="22"/>
      <c r="J234" s="22"/>
      <c r="K234" s="50"/>
      <c r="L234" s="45"/>
      <c r="M234" s="53"/>
      <c r="N234" s="57"/>
      <c r="O234" s="55"/>
      <c r="P234" s="56"/>
      <c r="Q234" s="67"/>
      <c r="R234" s="67"/>
    </row>
    <row r="235" spans="2:18" ht="15" customHeight="1" x14ac:dyDescent="0.25">
      <c r="B235" s="65">
        <v>233</v>
      </c>
      <c r="C235" s="45"/>
      <c r="D235" s="45"/>
      <c r="E235" s="45"/>
      <c r="F235" s="45"/>
      <c r="G235" s="21"/>
      <c r="H235" s="22"/>
      <c r="I235" s="22"/>
      <c r="J235" s="22"/>
      <c r="K235" s="50"/>
      <c r="L235" s="45"/>
      <c r="M235" s="53"/>
      <c r="N235" s="57"/>
      <c r="O235" s="55"/>
      <c r="P235" s="56"/>
      <c r="Q235" s="67"/>
      <c r="R235" s="67"/>
    </row>
    <row r="236" spans="2:18" ht="15" customHeight="1" x14ac:dyDescent="0.25">
      <c r="B236" s="65">
        <v>234</v>
      </c>
      <c r="C236" s="45"/>
      <c r="D236" s="45"/>
      <c r="E236" s="62"/>
      <c r="F236" s="45"/>
      <c r="G236" s="21"/>
      <c r="H236" s="22"/>
      <c r="I236" s="22"/>
      <c r="J236" s="22"/>
      <c r="K236" s="50"/>
      <c r="L236" s="45"/>
      <c r="M236" s="53"/>
      <c r="N236" s="57"/>
      <c r="O236" s="55"/>
      <c r="P236" s="56"/>
      <c r="Q236" s="67"/>
      <c r="R236" s="67"/>
    </row>
    <row r="237" spans="2:18" ht="15" customHeight="1" x14ac:dyDescent="0.25">
      <c r="B237" s="65">
        <v>235</v>
      </c>
      <c r="C237" s="45"/>
      <c r="D237" s="45"/>
      <c r="E237" s="62"/>
      <c r="F237" s="45"/>
      <c r="G237" s="21"/>
      <c r="H237" s="22"/>
      <c r="I237" s="22"/>
      <c r="J237" s="22"/>
      <c r="K237" s="50"/>
      <c r="L237" s="45"/>
      <c r="M237" s="53"/>
      <c r="N237" s="57"/>
      <c r="O237" s="55"/>
      <c r="P237" s="56"/>
      <c r="Q237" s="67"/>
      <c r="R237" s="67"/>
    </row>
    <row r="238" spans="2:18" ht="15" customHeight="1" x14ac:dyDescent="0.25">
      <c r="B238" s="65">
        <v>236</v>
      </c>
      <c r="C238" s="45"/>
      <c r="D238" s="45"/>
      <c r="E238" s="62"/>
      <c r="F238" s="45"/>
      <c r="G238" s="21"/>
      <c r="H238" s="22"/>
      <c r="I238" s="22"/>
      <c r="J238" s="22"/>
      <c r="K238" s="50"/>
      <c r="L238" s="45"/>
      <c r="M238" s="53"/>
      <c r="N238" s="57"/>
      <c r="O238" s="55"/>
      <c r="P238" s="56"/>
      <c r="Q238" s="67"/>
      <c r="R238" s="67"/>
    </row>
    <row r="239" spans="2:18" ht="15" customHeight="1" x14ac:dyDescent="0.25">
      <c r="B239" s="65">
        <v>237</v>
      </c>
      <c r="C239" s="45"/>
      <c r="D239" s="45"/>
      <c r="E239" s="62"/>
      <c r="F239" s="45"/>
      <c r="G239" s="21"/>
      <c r="H239" s="22"/>
      <c r="I239" s="22"/>
      <c r="J239" s="22"/>
      <c r="K239" s="50"/>
      <c r="L239" s="45"/>
      <c r="M239" s="53"/>
      <c r="N239" s="57"/>
      <c r="O239" s="55"/>
      <c r="P239" s="56"/>
      <c r="Q239" s="67"/>
      <c r="R239" s="67"/>
    </row>
    <row r="240" spans="2:18" ht="15" customHeight="1" x14ac:dyDescent="0.25">
      <c r="B240" s="65">
        <v>238</v>
      </c>
      <c r="C240" s="45"/>
      <c r="D240" s="45"/>
      <c r="E240" s="62"/>
      <c r="F240" s="45"/>
      <c r="G240" s="21"/>
      <c r="H240" s="22"/>
      <c r="I240" s="22"/>
      <c r="J240" s="22"/>
      <c r="K240" s="50"/>
      <c r="L240" s="45"/>
      <c r="M240" s="53"/>
      <c r="N240" s="57"/>
      <c r="O240" s="55"/>
      <c r="P240" s="56"/>
      <c r="Q240" s="67"/>
      <c r="R240" s="67"/>
    </row>
    <row r="241" spans="2:18" ht="15" customHeight="1" x14ac:dyDescent="0.25">
      <c r="B241" s="65">
        <v>239</v>
      </c>
      <c r="C241" s="45"/>
      <c r="D241" s="45"/>
      <c r="E241" s="62"/>
      <c r="F241" s="45"/>
      <c r="G241" s="21"/>
      <c r="H241" s="22"/>
      <c r="I241" s="22"/>
      <c r="J241" s="22"/>
      <c r="K241" s="50"/>
      <c r="L241" s="45"/>
      <c r="M241" s="53"/>
      <c r="N241" s="57"/>
      <c r="O241" s="55"/>
      <c r="P241" s="56"/>
      <c r="Q241" s="67"/>
      <c r="R241" s="67"/>
    </row>
    <row r="242" spans="2:18" ht="15" customHeight="1" x14ac:dyDescent="0.25">
      <c r="B242" s="65">
        <v>240</v>
      </c>
      <c r="C242" s="45"/>
      <c r="D242" s="45"/>
      <c r="E242" s="63"/>
      <c r="F242" s="45"/>
      <c r="G242" s="21"/>
      <c r="H242" s="22"/>
      <c r="I242" s="22"/>
      <c r="J242" s="22"/>
      <c r="K242" s="50"/>
      <c r="L242" s="45"/>
      <c r="M242" s="53"/>
      <c r="N242" s="57"/>
      <c r="O242" s="55"/>
      <c r="P242" s="56"/>
      <c r="Q242" s="67"/>
      <c r="R242" s="67"/>
    </row>
    <row r="243" spans="2:18" ht="15" customHeight="1" x14ac:dyDescent="0.25">
      <c r="B243" s="65">
        <v>241</v>
      </c>
      <c r="C243" s="45"/>
      <c r="D243" s="45"/>
      <c r="E243" s="62"/>
      <c r="F243" s="45"/>
      <c r="G243" s="21"/>
      <c r="H243" s="22"/>
      <c r="I243" s="22"/>
      <c r="J243" s="22"/>
      <c r="K243" s="50"/>
      <c r="L243" s="45"/>
      <c r="M243" s="53"/>
      <c r="N243" s="57"/>
      <c r="O243" s="55"/>
      <c r="P243" s="56"/>
      <c r="Q243" s="67"/>
      <c r="R243" s="67"/>
    </row>
    <row r="244" spans="2:18" ht="15" customHeight="1" x14ac:dyDescent="0.25">
      <c r="B244" s="65">
        <v>242</v>
      </c>
      <c r="C244" s="45"/>
      <c r="D244" s="45"/>
      <c r="E244" s="62"/>
      <c r="F244" s="45"/>
      <c r="G244" s="21"/>
      <c r="H244" s="22"/>
      <c r="I244" s="22"/>
      <c r="J244" s="22"/>
      <c r="K244" s="50"/>
      <c r="L244" s="45"/>
      <c r="M244" s="53"/>
      <c r="N244" s="57"/>
      <c r="O244" s="55"/>
      <c r="P244" s="56"/>
      <c r="Q244" s="67"/>
      <c r="R244" s="67"/>
    </row>
    <row r="245" spans="2:18" ht="15" customHeight="1" x14ac:dyDescent="0.25">
      <c r="B245" s="65">
        <v>243</v>
      </c>
      <c r="C245" s="45"/>
      <c r="D245" s="45"/>
      <c r="E245" s="62"/>
      <c r="F245" s="45"/>
      <c r="G245" s="21"/>
      <c r="H245" s="22"/>
      <c r="I245" s="22"/>
      <c r="J245" s="22"/>
      <c r="K245" s="50"/>
      <c r="L245" s="45"/>
      <c r="M245" s="53"/>
      <c r="N245" s="57"/>
      <c r="O245" s="55"/>
      <c r="P245" s="56"/>
      <c r="Q245" s="67"/>
      <c r="R245" s="67"/>
    </row>
    <row r="246" spans="2:18" ht="15" customHeight="1" x14ac:dyDescent="0.25">
      <c r="B246" s="65">
        <v>244</v>
      </c>
      <c r="C246" s="45"/>
      <c r="D246" s="45"/>
      <c r="E246" s="63"/>
      <c r="F246" s="45"/>
      <c r="G246" s="21"/>
      <c r="H246" s="22"/>
      <c r="I246" s="22"/>
      <c r="J246" s="22"/>
      <c r="K246" s="50"/>
      <c r="L246" s="45"/>
      <c r="M246" s="53"/>
      <c r="N246" s="57"/>
      <c r="O246" s="55"/>
      <c r="P246" s="56"/>
      <c r="Q246" s="67"/>
      <c r="R246" s="67"/>
    </row>
    <row r="247" spans="2:18" ht="15" customHeight="1" x14ac:dyDescent="0.25">
      <c r="B247" s="65">
        <v>245</v>
      </c>
      <c r="C247" s="45"/>
      <c r="D247" s="45"/>
      <c r="E247" s="62"/>
      <c r="F247" s="45"/>
      <c r="G247" s="21"/>
      <c r="H247" s="22"/>
      <c r="I247" s="22"/>
      <c r="J247" s="22"/>
      <c r="K247" s="50"/>
      <c r="L247" s="45"/>
      <c r="M247" s="53"/>
      <c r="N247" s="57"/>
      <c r="O247" s="55"/>
      <c r="P247" s="56"/>
      <c r="Q247" s="67"/>
      <c r="R247" s="67"/>
    </row>
    <row r="248" spans="2:18" ht="15" customHeight="1" x14ac:dyDescent="0.25">
      <c r="B248" s="65">
        <v>246</v>
      </c>
      <c r="C248" s="45"/>
      <c r="D248" s="45"/>
      <c r="E248" s="45"/>
      <c r="F248" s="45"/>
      <c r="G248" s="21"/>
      <c r="H248" s="22"/>
      <c r="I248" s="22"/>
      <c r="J248" s="22"/>
      <c r="K248" s="50"/>
      <c r="L248" s="45"/>
      <c r="M248" s="53"/>
      <c r="N248" s="57"/>
      <c r="O248" s="55"/>
      <c r="P248" s="56"/>
      <c r="Q248" s="67"/>
      <c r="R248" s="67"/>
    </row>
    <row r="249" spans="2:18" ht="15" customHeight="1" x14ac:dyDescent="0.25">
      <c r="B249" s="65">
        <v>247</v>
      </c>
      <c r="C249" s="45"/>
      <c r="D249" s="45"/>
      <c r="E249" s="63"/>
      <c r="F249" s="45"/>
      <c r="G249" s="21"/>
      <c r="H249" s="22"/>
      <c r="I249" s="22"/>
      <c r="J249" s="22"/>
      <c r="K249" s="50"/>
      <c r="L249" s="45"/>
      <c r="M249" s="53"/>
      <c r="N249" s="57"/>
      <c r="O249" s="55"/>
      <c r="P249" s="56"/>
      <c r="Q249" s="67"/>
      <c r="R249" s="67"/>
    </row>
    <row r="250" spans="2:18" ht="15" customHeight="1" x14ac:dyDescent="0.25">
      <c r="B250" s="65">
        <v>248</v>
      </c>
      <c r="C250" s="45"/>
      <c r="D250" s="45"/>
      <c r="E250" s="62"/>
      <c r="F250" s="45"/>
      <c r="G250" s="21"/>
      <c r="H250" s="22"/>
      <c r="I250" s="22"/>
      <c r="J250" s="22"/>
      <c r="K250" s="50"/>
      <c r="L250" s="45"/>
      <c r="M250" s="53"/>
      <c r="N250" s="57"/>
      <c r="O250" s="55"/>
      <c r="P250" s="56"/>
      <c r="Q250" s="67"/>
      <c r="R250" s="67"/>
    </row>
    <row r="251" spans="2:18" ht="15" customHeight="1" x14ac:dyDescent="0.25">
      <c r="B251" s="65">
        <v>249</v>
      </c>
      <c r="C251" s="45"/>
      <c r="D251" s="45"/>
      <c r="E251" s="62"/>
      <c r="F251" s="45"/>
      <c r="G251" s="21"/>
      <c r="H251" s="22"/>
      <c r="I251" s="22"/>
      <c r="J251" s="22"/>
      <c r="K251" s="50"/>
      <c r="L251" s="45"/>
      <c r="M251" s="53"/>
      <c r="N251" s="57"/>
      <c r="O251" s="55"/>
      <c r="P251" s="56"/>
      <c r="Q251" s="67"/>
      <c r="R251" s="67"/>
    </row>
    <row r="252" spans="2:18" ht="15" customHeight="1" x14ac:dyDescent="0.25">
      <c r="B252" s="65">
        <v>250</v>
      </c>
      <c r="C252" s="45"/>
      <c r="D252" s="45"/>
      <c r="E252" s="62"/>
      <c r="F252" s="45"/>
      <c r="G252" s="21"/>
      <c r="H252" s="22"/>
      <c r="I252" s="22"/>
      <c r="J252" s="22"/>
      <c r="K252" s="50"/>
      <c r="L252" s="45"/>
      <c r="M252" s="53"/>
      <c r="N252" s="57"/>
      <c r="O252" s="55"/>
      <c r="P252" s="56"/>
      <c r="Q252" s="67"/>
      <c r="R252" s="67"/>
    </row>
    <row r="253" spans="2:18" ht="15" customHeight="1" x14ac:dyDescent="0.25">
      <c r="B253" s="65">
        <v>251</v>
      </c>
      <c r="C253" s="45"/>
      <c r="D253" s="45"/>
      <c r="E253" s="63"/>
      <c r="F253" s="45"/>
      <c r="G253" s="21"/>
      <c r="H253" s="22"/>
      <c r="I253" s="22"/>
      <c r="J253" s="22"/>
      <c r="K253" s="50"/>
      <c r="L253" s="45"/>
      <c r="M253" s="53"/>
      <c r="N253" s="57"/>
      <c r="O253" s="55"/>
      <c r="P253" s="56"/>
      <c r="Q253" s="67"/>
      <c r="R253" s="67"/>
    </row>
    <row r="254" spans="2:18" ht="15" customHeight="1" x14ac:dyDescent="0.25">
      <c r="B254" s="65">
        <v>252</v>
      </c>
      <c r="C254" s="45"/>
      <c r="D254" s="45"/>
      <c r="E254" s="62"/>
      <c r="F254" s="45"/>
      <c r="G254" s="21"/>
      <c r="H254" s="22"/>
      <c r="I254" s="22"/>
      <c r="J254" s="22"/>
      <c r="K254" s="50"/>
      <c r="L254" s="45"/>
      <c r="M254" s="53"/>
      <c r="N254" s="57"/>
      <c r="O254" s="55"/>
      <c r="P254" s="56"/>
      <c r="Q254" s="67"/>
      <c r="R254" s="67"/>
    </row>
    <row r="255" spans="2:18" ht="15" customHeight="1" x14ac:dyDescent="0.25">
      <c r="B255" s="65">
        <v>253</v>
      </c>
      <c r="C255" s="45"/>
      <c r="D255" s="45"/>
      <c r="E255" s="63"/>
      <c r="F255" s="45"/>
      <c r="G255" s="21"/>
      <c r="H255" s="22"/>
      <c r="I255" s="22"/>
      <c r="J255" s="22"/>
      <c r="K255" s="50"/>
      <c r="L255" s="45"/>
      <c r="M255" s="53"/>
      <c r="N255" s="57"/>
      <c r="O255" s="55"/>
      <c r="P255" s="56"/>
      <c r="Q255" s="67"/>
      <c r="R255" s="67"/>
    </row>
    <row r="256" spans="2:18" ht="15" customHeight="1" x14ac:dyDescent="0.25">
      <c r="B256" s="65">
        <v>254</v>
      </c>
      <c r="C256" s="45"/>
      <c r="D256" s="45"/>
      <c r="E256" s="62"/>
      <c r="F256" s="45"/>
      <c r="G256" s="21"/>
      <c r="H256" s="22"/>
      <c r="I256" s="22"/>
      <c r="J256" s="22"/>
      <c r="K256" s="50"/>
      <c r="L256" s="45"/>
      <c r="M256" s="53"/>
      <c r="N256" s="57"/>
      <c r="O256" s="55"/>
      <c r="P256" s="56"/>
      <c r="Q256" s="67"/>
      <c r="R256" s="67"/>
    </row>
    <row r="257" spans="2:18" ht="15" customHeight="1" x14ac:dyDescent="0.25">
      <c r="B257" s="65">
        <v>255</v>
      </c>
      <c r="C257" s="45"/>
      <c r="D257" s="45"/>
      <c r="E257" s="45"/>
      <c r="F257" s="45"/>
      <c r="G257" s="21"/>
      <c r="H257" s="22"/>
      <c r="I257" s="22"/>
      <c r="J257" s="22"/>
      <c r="K257" s="50"/>
      <c r="L257" s="45"/>
      <c r="M257" s="53"/>
      <c r="N257" s="57"/>
      <c r="O257" s="55"/>
      <c r="P257" s="56"/>
      <c r="Q257" s="67"/>
      <c r="R257" s="67"/>
    </row>
    <row r="258" spans="2:18" ht="15" customHeight="1" x14ac:dyDescent="0.25">
      <c r="B258" s="65">
        <v>256</v>
      </c>
      <c r="C258" s="45"/>
      <c r="D258" s="45"/>
      <c r="E258" s="62"/>
      <c r="F258" s="45"/>
      <c r="G258" s="21"/>
      <c r="H258" s="22"/>
      <c r="I258" s="22"/>
      <c r="J258" s="22"/>
      <c r="K258" s="50"/>
      <c r="L258" s="45"/>
      <c r="M258" s="53"/>
      <c r="N258" s="57"/>
      <c r="O258" s="55"/>
      <c r="P258" s="56"/>
      <c r="Q258" s="67"/>
      <c r="R258" s="67"/>
    </row>
    <row r="259" spans="2:18" ht="15" customHeight="1" x14ac:dyDescent="0.25">
      <c r="B259" s="65">
        <v>257</v>
      </c>
      <c r="C259" s="45"/>
      <c r="D259" s="45"/>
      <c r="E259" s="63"/>
      <c r="F259" s="45"/>
      <c r="G259" s="21"/>
      <c r="H259" s="22"/>
      <c r="I259" s="22"/>
      <c r="J259" s="22"/>
      <c r="K259" s="50"/>
      <c r="L259" s="45"/>
      <c r="M259" s="53"/>
      <c r="N259" s="57"/>
      <c r="O259" s="55"/>
      <c r="P259" s="56"/>
      <c r="Q259" s="67"/>
      <c r="R259" s="67"/>
    </row>
    <row r="260" spans="2:18" ht="15" customHeight="1" x14ac:dyDescent="0.25">
      <c r="B260" s="65">
        <v>258</v>
      </c>
      <c r="C260" s="45"/>
      <c r="D260" s="45"/>
      <c r="E260" s="63"/>
      <c r="F260" s="45"/>
      <c r="G260" s="21"/>
      <c r="H260" s="22"/>
      <c r="I260" s="22"/>
      <c r="J260" s="22"/>
      <c r="K260" s="50"/>
      <c r="L260" s="45"/>
      <c r="M260" s="53"/>
      <c r="N260" s="57"/>
      <c r="O260" s="55"/>
      <c r="P260" s="56"/>
      <c r="Q260" s="67"/>
      <c r="R260" s="67"/>
    </row>
    <row r="261" spans="2:18" ht="15" customHeight="1" x14ac:dyDescent="0.25">
      <c r="B261" s="65">
        <v>259</v>
      </c>
      <c r="C261" s="45"/>
      <c r="D261" s="45"/>
      <c r="E261" s="63"/>
      <c r="F261" s="45"/>
      <c r="G261" s="21"/>
      <c r="H261" s="22"/>
      <c r="I261" s="22"/>
      <c r="J261" s="22"/>
      <c r="K261" s="50"/>
      <c r="L261" s="45"/>
      <c r="M261" s="53"/>
      <c r="N261" s="57"/>
      <c r="O261" s="55"/>
      <c r="P261" s="56"/>
      <c r="Q261" s="67"/>
      <c r="R261" s="67"/>
    </row>
    <row r="262" spans="2:18" ht="15" customHeight="1" x14ac:dyDescent="0.25">
      <c r="B262" s="65">
        <v>260</v>
      </c>
      <c r="C262" s="45"/>
      <c r="D262" s="45"/>
      <c r="E262" s="63"/>
      <c r="F262" s="45"/>
      <c r="G262" s="21"/>
      <c r="H262" s="22"/>
      <c r="I262" s="22"/>
      <c r="J262" s="22"/>
      <c r="K262" s="50"/>
      <c r="L262" s="45"/>
      <c r="M262" s="53"/>
      <c r="N262" s="57"/>
      <c r="O262" s="55"/>
      <c r="P262" s="56"/>
      <c r="Q262" s="67"/>
      <c r="R262" s="67"/>
    </row>
    <row r="263" spans="2:18" ht="15" customHeight="1" x14ac:dyDescent="0.25">
      <c r="B263" s="65">
        <v>261</v>
      </c>
      <c r="C263" s="45"/>
      <c r="D263" s="45"/>
      <c r="E263" s="63"/>
      <c r="F263" s="45"/>
      <c r="G263" s="21"/>
      <c r="H263" s="22"/>
      <c r="I263" s="22"/>
      <c r="J263" s="22"/>
      <c r="K263" s="50"/>
      <c r="L263" s="45"/>
      <c r="M263" s="53"/>
      <c r="N263" s="57"/>
      <c r="O263" s="55"/>
      <c r="P263" s="56"/>
      <c r="Q263" s="67"/>
      <c r="R263" s="67"/>
    </row>
    <row r="264" spans="2:18" ht="15" customHeight="1" x14ac:dyDescent="0.25">
      <c r="B264" s="65">
        <v>262</v>
      </c>
      <c r="C264" s="45"/>
      <c r="D264" s="45"/>
      <c r="E264" s="62"/>
      <c r="F264" s="45"/>
      <c r="G264" s="21"/>
      <c r="H264" s="22"/>
      <c r="I264" s="22"/>
      <c r="J264" s="22"/>
      <c r="K264" s="50"/>
      <c r="L264" s="45"/>
      <c r="M264" s="53"/>
      <c r="N264" s="57"/>
      <c r="O264" s="55"/>
      <c r="P264" s="56"/>
      <c r="Q264" s="67"/>
      <c r="R264" s="67"/>
    </row>
    <row r="265" spans="2:18" ht="15" customHeight="1" x14ac:dyDescent="0.25">
      <c r="B265" s="65">
        <v>263</v>
      </c>
      <c r="C265" s="45"/>
      <c r="D265" s="45"/>
      <c r="E265" s="63"/>
      <c r="F265" s="45"/>
      <c r="G265" s="21"/>
      <c r="H265" s="22"/>
      <c r="I265" s="22"/>
      <c r="J265" s="22"/>
      <c r="K265" s="50"/>
      <c r="L265" s="45"/>
      <c r="M265" s="53"/>
      <c r="N265" s="57"/>
      <c r="O265" s="55"/>
      <c r="P265" s="56"/>
      <c r="Q265" s="67"/>
      <c r="R265" s="67"/>
    </row>
    <row r="266" spans="2:18" ht="15" customHeight="1" x14ac:dyDescent="0.25">
      <c r="B266" s="65">
        <v>264</v>
      </c>
      <c r="C266" s="45"/>
      <c r="D266" s="45"/>
      <c r="E266" s="62"/>
      <c r="F266" s="45"/>
      <c r="G266" s="21"/>
      <c r="H266" s="22"/>
      <c r="I266" s="22"/>
      <c r="J266" s="22"/>
      <c r="K266" s="50"/>
      <c r="L266" s="45"/>
      <c r="M266" s="53"/>
      <c r="N266" s="57"/>
      <c r="O266" s="55"/>
      <c r="P266" s="56"/>
      <c r="Q266" s="67"/>
      <c r="R266" s="67"/>
    </row>
    <row r="267" spans="2:18" ht="15" customHeight="1" x14ac:dyDescent="0.25">
      <c r="B267" s="65">
        <v>265</v>
      </c>
      <c r="C267" s="45"/>
      <c r="D267" s="45"/>
      <c r="E267" s="63"/>
      <c r="F267" s="45"/>
      <c r="G267" s="21"/>
      <c r="H267" s="22"/>
      <c r="I267" s="22"/>
      <c r="J267" s="22"/>
      <c r="K267" s="50"/>
      <c r="L267" s="45"/>
      <c r="M267" s="53"/>
      <c r="N267" s="57"/>
      <c r="O267" s="55"/>
      <c r="P267" s="56"/>
      <c r="Q267" s="67"/>
      <c r="R267" s="67"/>
    </row>
    <row r="268" spans="2:18" ht="15" customHeight="1" x14ac:dyDescent="0.25">
      <c r="B268" s="65">
        <v>266</v>
      </c>
      <c r="C268" s="45"/>
      <c r="D268" s="45"/>
      <c r="E268" s="62"/>
      <c r="F268" s="45"/>
      <c r="G268" s="21"/>
      <c r="H268" s="22"/>
      <c r="I268" s="22"/>
      <c r="J268" s="22"/>
      <c r="K268" s="50"/>
      <c r="L268" s="45"/>
      <c r="M268" s="53"/>
      <c r="N268" s="57"/>
      <c r="O268" s="55"/>
      <c r="P268" s="56"/>
      <c r="Q268" s="67"/>
      <c r="R268" s="67"/>
    </row>
    <row r="269" spans="2:18" ht="15" customHeight="1" x14ac:dyDescent="0.25">
      <c r="B269" s="65">
        <v>267</v>
      </c>
      <c r="C269" s="45"/>
      <c r="D269" s="45"/>
      <c r="E269" s="62"/>
      <c r="F269" s="45"/>
      <c r="G269" s="21"/>
      <c r="H269" s="22"/>
      <c r="I269" s="22"/>
      <c r="J269" s="22"/>
      <c r="K269" s="50"/>
      <c r="L269" s="45"/>
      <c r="M269" s="53"/>
      <c r="N269" s="57"/>
      <c r="O269" s="55"/>
      <c r="P269" s="56"/>
      <c r="Q269" s="67"/>
      <c r="R269" s="67"/>
    </row>
    <row r="270" spans="2:18" ht="15" customHeight="1" x14ac:dyDescent="0.25">
      <c r="B270" s="65">
        <v>268</v>
      </c>
      <c r="C270" s="45"/>
      <c r="D270" s="45"/>
      <c r="E270" s="62"/>
      <c r="F270" s="45"/>
      <c r="G270" s="68"/>
      <c r="H270" s="22"/>
      <c r="I270" s="22"/>
      <c r="J270" s="22"/>
      <c r="K270" s="50"/>
      <c r="L270" s="45"/>
      <c r="M270" s="53"/>
      <c r="N270" s="57"/>
      <c r="O270" s="55"/>
      <c r="P270" s="56"/>
      <c r="Q270" s="67"/>
      <c r="R270" s="67"/>
    </row>
    <row r="271" spans="2:18" ht="15" customHeight="1" x14ac:dyDescent="0.25">
      <c r="B271" s="65">
        <v>269</v>
      </c>
      <c r="C271" s="45"/>
      <c r="D271" s="45"/>
      <c r="E271" s="62"/>
      <c r="F271" s="45"/>
      <c r="G271" s="21"/>
      <c r="H271" s="22"/>
      <c r="I271" s="22"/>
      <c r="J271" s="22"/>
      <c r="K271" s="50"/>
      <c r="L271" s="45"/>
      <c r="M271" s="53"/>
      <c r="N271" s="57"/>
      <c r="O271" s="55"/>
      <c r="P271" s="56"/>
      <c r="Q271" s="67"/>
      <c r="R271" s="67"/>
    </row>
    <row r="272" spans="2:18" ht="15" customHeight="1" x14ac:dyDescent="0.25">
      <c r="B272" s="65">
        <v>270</v>
      </c>
      <c r="C272" s="45"/>
      <c r="D272" s="45"/>
      <c r="E272" s="45"/>
      <c r="F272" s="45"/>
      <c r="G272" s="21"/>
      <c r="H272" s="22"/>
      <c r="I272" s="22"/>
      <c r="J272" s="22"/>
      <c r="K272" s="50"/>
      <c r="L272" s="45"/>
      <c r="M272" s="53"/>
      <c r="N272" s="57"/>
      <c r="O272" s="55"/>
      <c r="P272" s="56"/>
      <c r="Q272" s="67"/>
      <c r="R272" s="67"/>
    </row>
    <row r="273" spans="2:18" ht="15" customHeight="1" x14ac:dyDescent="0.25">
      <c r="B273" s="65">
        <v>271</v>
      </c>
      <c r="C273" s="45"/>
      <c r="D273" s="45"/>
      <c r="E273" s="62"/>
      <c r="F273" s="45"/>
      <c r="G273" s="21"/>
      <c r="H273" s="22"/>
      <c r="I273" s="22"/>
      <c r="J273" s="22"/>
      <c r="K273" s="50"/>
      <c r="L273" s="45"/>
      <c r="M273" s="53"/>
      <c r="N273" s="57"/>
      <c r="O273" s="55"/>
      <c r="P273" s="56"/>
      <c r="Q273" s="67"/>
      <c r="R273" s="67"/>
    </row>
    <row r="274" spans="2:18" ht="15" customHeight="1" x14ac:dyDescent="0.25">
      <c r="B274" s="65">
        <v>272</v>
      </c>
      <c r="C274" s="45"/>
      <c r="D274" s="45"/>
      <c r="E274" s="62"/>
      <c r="F274" s="45"/>
      <c r="G274" s="21"/>
      <c r="H274" s="22"/>
      <c r="I274" s="22"/>
      <c r="J274" s="22"/>
      <c r="K274" s="50"/>
      <c r="L274" s="45"/>
      <c r="M274" s="53"/>
      <c r="N274" s="57"/>
      <c r="O274" s="55"/>
      <c r="P274" s="56"/>
      <c r="Q274" s="67"/>
      <c r="R274" s="67"/>
    </row>
    <row r="275" spans="2:18" ht="15" customHeight="1" x14ac:dyDescent="0.25">
      <c r="B275" s="65">
        <v>273</v>
      </c>
      <c r="C275" s="45"/>
      <c r="D275" s="45"/>
      <c r="E275" s="62"/>
      <c r="F275" s="45"/>
      <c r="G275" s="21"/>
      <c r="H275" s="22"/>
      <c r="I275" s="22"/>
      <c r="J275" s="22"/>
      <c r="K275" s="50"/>
      <c r="L275" s="45"/>
      <c r="M275" s="53"/>
      <c r="N275" s="57"/>
      <c r="O275" s="55"/>
      <c r="P275" s="56"/>
      <c r="Q275" s="67"/>
      <c r="R275" s="67"/>
    </row>
    <row r="276" spans="2:18" ht="15" customHeight="1" x14ac:dyDescent="0.25">
      <c r="B276" s="65">
        <v>274</v>
      </c>
      <c r="C276" s="45"/>
      <c r="D276" s="45"/>
      <c r="E276" s="62"/>
      <c r="F276" s="45"/>
      <c r="G276" s="21"/>
      <c r="H276" s="22"/>
      <c r="I276" s="22"/>
      <c r="J276" s="22"/>
      <c r="K276" s="50"/>
      <c r="L276" s="45"/>
      <c r="M276" s="53"/>
      <c r="N276" s="57"/>
      <c r="O276" s="55"/>
      <c r="P276" s="56"/>
      <c r="Q276" s="67"/>
      <c r="R276" s="67"/>
    </row>
    <row r="277" spans="2:18" ht="15" customHeight="1" x14ac:dyDescent="0.25">
      <c r="B277" s="65">
        <v>275</v>
      </c>
      <c r="C277" s="45"/>
      <c r="D277" s="45"/>
      <c r="E277" s="62"/>
      <c r="F277" s="45"/>
      <c r="G277" s="68"/>
      <c r="H277" s="22"/>
      <c r="I277" s="22"/>
      <c r="J277" s="22"/>
      <c r="K277" s="50"/>
      <c r="L277" s="45"/>
      <c r="M277" s="53"/>
      <c r="N277" s="57"/>
      <c r="O277" s="55"/>
      <c r="P277" s="56"/>
      <c r="Q277" s="67"/>
      <c r="R277" s="67"/>
    </row>
    <row r="278" spans="2:18" ht="15" customHeight="1" x14ac:dyDescent="0.25">
      <c r="B278" s="65">
        <v>276</v>
      </c>
      <c r="C278" s="45"/>
      <c r="D278" s="45"/>
      <c r="E278" s="62"/>
      <c r="F278" s="45"/>
      <c r="G278" s="68"/>
      <c r="H278" s="22"/>
      <c r="I278" s="22"/>
      <c r="J278" s="22"/>
      <c r="K278" s="50"/>
      <c r="L278" s="45"/>
      <c r="M278" s="53"/>
      <c r="N278" s="57"/>
      <c r="O278" s="55"/>
      <c r="P278" s="56"/>
      <c r="Q278" s="67"/>
      <c r="R278" s="67"/>
    </row>
    <row r="279" spans="2:18" ht="15" customHeight="1" x14ac:dyDescent="0.25">
      <c r="B279" s="65">
        <v>277</v>
      </c>
      <c r="C279" s="45"/>
      <c r="D279" s="45"/>
      <c r="E279" s="62"/>
      <c r="F279" s="45"/>
      <c r="G279" s="21"/>
      <c r="H279" s="22"/>
      <c r="I279" s="22"/>
      <c r="J279" s="22"/>
      <c r="K279" s="50"/>
      <c r="L279" s="45"/>
      <c r="M279" s="53"/>
      <c r="N279" s="57"/>
      <c r="O279" s="55"/>
      <c r="P279" s="56"/>
      <c r="Q279" s="67"/>
      <c r="R279" s="67"/>
    </row>
    <row r="280" spans="2:18" ht="15" customHeight="1" x14ac:dyDescent="0.25">
      <c r="B280" s="65">
        <v>278</v>
      </c>
      <c r="C280" s="45"/>
      <c r="D280" s="45"/>
      <c r="E280" s="62"/>
      <c r="F280" s="45"/>
      <c r="G280" s="21"/>
      <c r="H280" s="22"/>
      <c r="I280" s="22"/>
      <c r="J280" s="22"/>
      <c r="K280" s="50"/>
      <c r="L280" s="45"/>
      <c r="M280" s="53"/>
      <c r="N280" s="57"/>
      <c r="O280" s="55"/>
      <c r="P280" s="56"/>
      <c r="Q280" s="67"/>
      <c r="R280" s="67"/>
    </row>
    <row r="281" spans="2:18" ht="15" customHeight="1" x14ac:dyDescent="0.25">
      <c r="B281" s="65">
        <v>279</v>
      </c>
      <c r="C281" s="45"/>
      <c r="D281" s="45"/>
      <c r="E281" s="62"/>
      <c r="F281" s="45"/>
      <c r="G281" s="21"/>
      <c r="H281" s="22"/>
      <c r="I281" s="22"/>
      <c r="J281" s="22"/>
      <c r="K281" s="50"/>
      <c r="L281" s="45"/>
      <c r="M281" s="53"/>
      <c r="N281" s="57"/>
      <c r="O281" s="55"/>
      <c r="P281" s="56"/>
      <c r="Q281" s="67"/>
      <c r="R281" s="67"/>
    </row>
    <row r="282" spans="2:18" ht="15" customHeight="1" x14ac:dyDescent="0.25">
      <c r="B282" s="65">
        <v>280</v>
      </c>
      <c r="C282" s="45"/>
      <c r="D282" s="45"/>
      <c r="E282" s="62"/>
      <c r="F282" s="45"/>
      <c r="G282" s="21"/>
      <c r="H282" s="22"/>
      <c r="I282" s="22"/>
      <c r="J282" s="22"/>
      <c r="K282" s="50"/>
      <c r="L282" s="45"/>
      <c r="M282" s="53"/>
      <c r="N282" s="57"/>
      <c r="O282" s="55"/>
      <c r="P282" s="56"/>
      <c r="Q282" s="67"/>
      <c r="R282" s="67"/>
    </row>
    <row r="283" spans="2:18" ht="15" customHeight="1" x14ac:dyDescent="0.25">
      <c r="B283" s="65">
        <v>281</v>
      </c>
      <c r="C283" s="45"/>
      <c r="D283" s="45"/>
      <c r="E283" s="62"/>
      <c r="F283" s="45"/>
      <c r="G283" s="21"/>
      <c r="H283" s="22"/>
      <c r="I283" s="22"/>
      <c r="J283" s="22"/>
      <c r="K283" s="50"/>
      <c r="L283" s="45"/>
      <c r="M283" s="53"/>
      <c r="N283" s="57"/>
      <c r="O283" s="55"/>
      <c r="P283" s="56"/>
      <c r="Q283" s="67"/>
      <c r="R283" s="67"/>
    </row>
    <row r="284" spans="2:18" ht="15" customHeight="1" x14ac:dyDescent="0.25">
      <c r="B284" s="65">
        <v>282</v>
      </c>
      <c r="C284" s="45"/>
      <c r="D284" s="45"/>
      <c r="E284" s="62"/>
      <c r="F284" s="45"/>
      <c r="G284" s="21"/>
      <c r="H284" s="22"/>
      <c r="I284" s="22"/>
      <c r="J284" s="22"/>
      <c r="K284" s="50"/>
      <c r="L284" s="45"/>
      <c r="M284" s="53"/>
      <c r="N284" s="57"/>
      <c r="O284" s="55"/>
      <c r="P284" s="56"/>
      <c r="Q284" s="67"/>
      <c r="R284" s="67"/>
    </row>
    <row r="285" spans="2:18" ht="15" customHeight="1" x14ac:dyDescent="0.25">
      <c r="B285" s="65">
        <v>283</v>
      </c>
      <c r="C285" s="45"/>
      <c r="D285" s="45"/>
      <c r="E285" s="63"/>
      <c r="F285" s="45"/>
      <c r="G285" s="21"/>
      <c r="H285" s="22"/>
      <c r="I285" s="22"/>
      <c r="J285" s="22"/>
      <c r="K285" s="50"/>
      <c r="L285" s="45"/>
      <c r="M285" s="53"/>
      <c r="N285" s="57"/>
      <c r="O285" s="55"/>
      <c r="P285" s="56"/>
      <c r="Q285" s="67"/>
      <c r="R285" s="67"/>
    </row>
    <row r="286" spans="2:18" ht="15" customHeight="1" x14ac:dyDescent="0.25">
      <c r="B286" s="65">
        <v>284</v>
      </c>
      <c r="C286" s="45"/>
      <c r="D286" s="45"/>
      <c r="E286" s="62"/>
      <c r="F286" s="45"/>
      <c r="G286" s="21"/>
      <c r="H286" s="22"/>
      <c r="I286" s="22"/>
      <c r="J286" s="22"/>
      <c r="K286" s="50"/>
      <c r="L286" s="45"/>
      <c r="M286" s="53"/>
      <c r="N286" s="57"/>
      <c r="O286" s="55"/>
      <c r="P286" s="56"/>
      <c r="Q286" s="67"/>
      <c r="R286" s="67"/>
    </row>
    <row r="287" spans="2:18" ht="15" customHeight="1" x14ac:dyDescent="0.25">
      <c r="B287" s="65">
        <v>285</v>
      </c>
      <c r="C287" s="45"/>
      <c r="D287" s="45"/>
      <c r="E287" s="63"/>
      <c r="F287" s="45"/>
      <c r="G287" s="21"/>
      <c r="H287" s="22"/>
      <c r="I287" s="22"/>
      <c r="J287" s="22"/>
      <c r="K287" s="50"/>
      <c r="L287" s="45"/>
      <c r="M287" s="53"/>
      <c r="N287" s="57"/>
      <c r="O287" s="55"/>
      <c r="P287" s="56"/>
      <c r="Q287" s="67"/>
      <c r="R287" s="67"/>
    </row>
    <row r="288" spans="2:18" ht="15" customHeight="1" x14ac:dyDescent="0.25">
      <c r="B288" s="65">
        <v>286</v>
      </c>
      <c r="C288" s="45"/>
      <c r="D288" s="45"/>
      <c r="E288" s="63"/>
      <c r="F288" s="45"/>
      <c r="G288" s="21"/>
      <c r="H288" s="22"/>
      <c r="I288" s="22"/>
      <c r="J288" s="22"/>
      <c r="K288" s="50"/>
      <c r="L288" s="45"/>
      <c r="M288" s="53"/>
      <c r="N288" s="57"/>
      <c r="O288" s="55"/>
      <c r="P288" s="56"/>
      <c r="Q288" s="67"/>
      <c r="R288" s="67"/>
    </row>
    <row r="289" spans="2:18" ht="15" customHeight="1" x14ac:dyDescent="0.25">
      <c r="B289" s="65">
        <v>287</v>
      </c>
      <c r="C289" s="45"/>
      <c r="D289" s="45"/>
      <c r="E289" s="62"/>
      <c r="F289" s="45"/>
      <c r="G289" s="21"/>
      <c r="H289" s="22"/>
      <c r="I289" s="22"/>
      <c r="J289" s="22"/>
      <c r="K289" s="50"/>
      <c r="L289" s="45"/>
      <c r="M289" s="53"/>
      <c r="N289" s="57"/>
      <c r="O289" s="55"/>
      <c r="P289" s="56"/>
      <c r="Q289" s="67"/>
      <c r="R289" s="67"/>
    </row>
    <row r="290" spans="2:18" ht="15" customHeight="1" x14ac:dyDescent="0.25">
      <c r="B290" s="65">
        <v>288</v>
      </c>
      <c r="C290" s="45"/>
      <c r="D290" s="45"/>
      <c r="E290" s="62"/>
      <c r="F290" s="45"/>
      <c r="G290" s="21"/>
      <c r="H290" s="22"/>
      <c r="I290" s="22"/>
      <c r="J290" s="22"/>
      <c r="K290" s="50"/>
      <c r="L290" s="45"/>
      <c r="M290" s="53"/>
      <c r="N290" s="57"/>
      <c r="O290" s="55"/>
      <c r="P290" s="56"/>
      <c r="Q290" s="67"/>
      <c r="R290" s="67"/>
    </row>
    <row r="291" spans="2:18" ht="15" customHeight="1" x14ac:dyDescent="0.25">
      <c r="B291" s="65">
        <v>289</v>
      </c>
      <c r="C291" s="45"/>
      <c r="D291" s="45"/>
      <c r="E291" s="62"/>
      <c r="F291" s="45"/>
      <c r="G291" s="21"/>
      <c r="H291" s="22"/>
      <c r="I291" s="22"/>
      <c r="J291" s="22"/>
      <c r="K291" s="50"/>
      <c r="L291" s="45"/>
      <c r="M291" s="53"/>
      <c r="N291" s="57"/>
      <c r="O291" s="55"/>
      <c r="P291" s="56"/>
      <c r="Q291" s="67"/>
      <c r="R291" s="67"/>
    </row>
    <row r="292" spans="2:18" ht="15" customHeight="1" x14ac:dyDescent="0.25">
      <c r="B292" s="65">
        <v>290</v>
      </c>
      <c r="C292" s="45"/>
      <c r="D292" s="45"/>
      <c r="E292" s="63"/>
      <c r="F292" s="45"/>
      <c r="G292" s="21"/>
      <c r="H292" s="22"/>
      <c r="I292" s="22"/>
      <c r="J292" s="22"/>
      <c r="K292" s="50"/>
      <c r="L292" s="45"/>
      <c r="M292" s="53"/>
      <c r="N292" s="57"/>
      <c r="O292" s="55"/>
      <c r="P292" s="56"/>
      <c r="Q292" s="67"/>
      <c r="R292" s="67"/>
    </row>
    <row r="293" spans="2:18" ht="15" customHeight="1" x14ac:dyDescent="0.25">
      <c r="B293" s="65">
        <v>291</v>
      </c>
      <c r="C293" s="45"/>
      <c r="D293" s="45"/>
      <c r="E293" s="62"/>
      <c r="F293" s="45"/>
      <c r="G293" s="21"/>
      <c r="H293" s="22"/>
      <c r="I293" s="22"/>
      <c r="J293" s="22"/>
      <c r="K293" s="50"/>
      <c r="L293" s="45"/>
      <c r="M293" s="53"/>
      <c r="N293" s="57"/>
      <c r="O293" s="55"/>
      <c r="P293" s="56"/>
      <c r="Q293" s="67"/>
      <c r="R293" s="67"/>
    </row>
    <row r="294" spans="2:18" ht="15" customHeight="1" x14ac:dyDescent="0.25">
      <c r="B294" s="65">
        <v>292</v>
      </c>
      <c r="C294" s="45"/>
      <c r="D294" s="45"/>
      <c r="E294" s="62"/>
      <c r="F294" s="45"/>
      <c r="G294" s="21"/>
      <c r="H294" s="22"/>
      <c r="I294" s="22"/>
      <c r="J294" s="22"/>
      <c r="K294" s="50"/>
      <c r="L294" s="45"/>
      <c r="M294" s="53"/>
      <c r="N294" s="57"/>
      <c r="O294" s="55"/>
      <c r="P294" s="56"/>
      <c r="Q294" s="67"/>
      <c r="R294" s="67"/>
    </row>
    <row r="295" spans="2:18" ht="15" customHeight="1" x14ac:dyDescent="0.25">
      <c r="B295" s="65">
        <v>293</v>
      </c>
      <c r="C295" s="45"/>
      <c r="D295" s="45"/>
      <c r="E295" s="62"/>
      <c r="F295" s="45"/>
      <c r="G295" s="21"/>
      <c r="H295" s="22"/>
      <c r="I295" s="22"/>
      <c r="J295" s="22"/>
      <c r="K295" s="50"/>
      <c r="L295" s="45"/>
      <c r="M295" s="53"/>
      <c r="N295" s="57"/>
      <c r="O295" s="55"/>
      <c r="P295" s="56"/>
      <c r="Q295" s="67"/>
      <c r="R295" s="67"/>
    </row>
    <row r="296" spans="2:18" ht="15" customHeight="1" x14ac:dyDescent="0.25">
      <c r="B296" s="65">
        <v>294</v>
      </c>
      <c r="C296" s="45"/>
      <c r="D296" s="45"/>
      <c r="E296" s="63"/>
      <c r="F296" s="45"/>
      <c r="G296" s="21"/>
      <c r="H296" s="22"/>
      <c r="I296" s="22"/>
      <c r="J296" s="22"/>
      <c r="K296" s="50"/>
      <c r="L296" s="45"/>
      <c r="M296" s="53"/>
      <c r="N296" s="57"/>
      <c r="O296" s="55"/>
      <c r="P296" s="56"/>
      <c r="Q296" s="67"/>
      <c r="R296" s="67"/>
    </row>
    <row r="297" spans="2:18" ht="15" customHeight="1" x14ac:dyDescent="0.25">
      <c r="B297" s="65">
        <v>295</v>
      </c>
      <c r="C297" s="45"/>
      <c r="D297" s="45"/>
      <c r="E297" s="62"/>
      <c r="F297" s="45"/>
      <c r="G297" s="21"/>
      <c r="H297" s="22"/>
      <c r="I297" s="22"/>
      <c r="J297" s="22"/>
      <c r="K297" s="50"/>
      <c r="L297" s="45"/>
      <c r="M297" s="53"/>
      <c r="N297" s="57"/>
      <c r="O297" s="55"/>
      <c r="P297" s="56"/>
      <c r="Q297" s="67"/>
      <c r="R297" s="67"/>
    </row>
    <row r="298" spans="2:18" ht="15" customHeight="1" x14ac:dyDescent="0.25">
      <c r="B298" s="65">
        <v>296</v>
      </c>
      <c r="C298" s="45"/>
      <c r="D298" s="45"/>
      <c r="E298" s="62"/>
      <c r="F298" s="45"/>
      <c r="G298" s="21"/>
      <c r="H298" s="22"/>
      <c r="I298" s="22"/>
      <c r="J298" s="22"/>
      <c r="K298" s="50"/>
      <c r="L298" s="45"/>
      <c r="M298" s="53"/>
      <c r="N298" s="57"/>
      <c r="O298" s="55"/>
      <c r="P298" s="56"/>
      <c r="Q298" s="67"/>
      <c r="R298" s="67"/>
    </row>
    <row r="299" spans="2:18" ht="15" customHeight="1" x14ac:dyDescent="0.25">
      <c r="B299" s="65">
        <v>297</v>
      </c>
      <c r="C299" s="45"/>
      <c r="D299" s="45"/>
      <c r="E299" s="62"/>
      <c r="F299" s="45"/>
      <c r="G299" s="21"/>
      <c r="H299" s="22"/>
      <c r="I299" s="22"/>
      <c r="J299" s="22"/>
      <c r="K299" s="50"/>
      <c r="L299" s="45"/>
      <c r="M299" s="53"/>
      <c r="N299" s="57"/>
      <c r="O299" s="55"/>
      <c r="P299" s="56"/>
      <c r="Q299" s="67"/>
      <c r="R299" s="67"/>
    </row>
    <row r="300" spans="2:18" ht="15" customHeight="1" x14ac:dyDescent="0.25">
      <c r="B300" s="65">
        <v>298</v>
      </c>
      <c r="C300" s="45"/>
      <c r="D300" s="45"/>
      <c r="E300" s="62"/>
      <c r="F300" s="45"/>
      <c r="G300" s="21"/>
      <c r="H300" s="22"/>
      <c r="I300" s="22"/>
      <c r="J300" s="22"/>
      <c r="K300" s="50"/>
      <c r="L300" s="45"/>
      <c r="M300" s="53"/>
      <c r="N300" s="57"/>
      <c r="O300" s="55"/>
      <c r="P300" s="56"/>
      <c r="Q300" s="67"/>
      <c r="R300" s="67"/>
    </row>
    <row r="301" spans="2:18" ht="15" customHeight="1" x14ac:dyDescent="0.25">
      <c r="B301" s="65">
        <v>299</v>
      </c>
      <c r="C301" s="45"/>
      <c r="D301" s="45"/>
      <c r="E301" s="62"/>
      <c r="F301" s="45"/>
      <c r="G301" s="68"/>
      <c r="H301" s="22"/>
      <c r="I301" s="22"/>
      <c r="J301" s="22"/>
      <c r="K301" s="50"/>
      <c r="L301" s="45"/>
      <c r="M301" s="53"/>
      <c r="N301" s="57"/>
      <c r="O301" s="55"/>
      <c r="P301" s="56"/>
      <c r="Q301" s="67"/>
      <c r="R301" s="67"/>
    </row>
    <row r="302" spans="2:18" ht="15" customHeight="1" x14ac:dyDescent="0.25">
      <c r="B302" s="65">
        <v>300</v>
      </c>
      <c r="C302" s="45"/>
      <c r="D302" s="45"/>
      <c r="E302" s="45"/>
      <c r="F302" s="45"/>
      <c r="G302" s="68"/>
      <c r="H302" s="22"/>
      <c r="I302" s="22"/>
      <c r="J302" s="22"/>
      <c r="K302" s="50"/>
      <c r="L302" s="45"/>
      <c r="M302" s="53"/>
      <c r="N302" s="57"/>
      <c r="O302" s="55"/>
      <c r="P302" s="56"/>
      <c r="Q302" s="67"/>
      <c r="R302" s="67"/>
    </row>
    <row r="303" spans="2:18" ht="15" customHeight="1" x14ac:dyDescent="0.25">
      <c r="B303" s="65">
        <v>301</v>
      </c>
      <c r="C303" s="45"/>
      <c r="D303" s="45"/>
      <c r="E303" s="62"/>
      <c r="F303" s="45"/>
      <c r="G303" s="68"/>
      <c r="H303" s="22"/>
      <c r="I303" s="22"/>
      <c r="J303" s="22"/>
      <c r="K303" s="50"/>
      <c r="L303" s="45"/>
      <c r="M303" s="53"/>
      <c r="N303" s="57"/>
      <c r="O303" s="55"/>
      <c r="P303" s="56"/>
      <c r="Q303" s="67"/>
      <c r="R303" s="67"/>
    </row>
    <row r="304" spans="2:18" ht="15" customHeight="1" x14ac:dyDescent="0.25">
      <c r="B304" s="65">
        <v>302</v>
      </c>
      <c r="C304" s="45"/>
      <c r="D304" s="45"/>
      <c r="E304" s="62"/>
      <c r="F304" s="45"/>
      <c r="G304" s="68"/>
      <c r="H304" s="22"/>
      <c r="I304" s="22"/>
      <c r="J304" s="22"/>
      <c r="K304" s="50"/>
      <c r="L304" s="45"/>
      <c r="M304" s="53"/>
      <c r="N304" s="57"/>
      <c r="O304" s="55"/>
      <c r="P304" s="56"/>
      <c r="Q304" s="67"/>
      <c r="R304" s="67"/>
    </row>
    <row r="305" spans="2:18" ht="15" customHeight="1" x14ac:dyDescent="0.25">
      <c r="B305" s="65">
        <v>303</v>
      </c>
      <c r="C305" s="45"/>
      <c r="D305" s="45"/>
      <c r="E305" s="62"/>
      <c r="F305" s="45"/>
      <c r="G305" s="68"/>
      <c r="H305" s="22"/>
      <c r="I305" s="22"/>
      <c r="J305" s="22"/>
      <c r="K305" s="50"/>
      <c r="L305" s="45"/>
      <c r="M305" s="53"/>
      <c r="N305" s="57"/>
      <c r="O305" s="55"/>
      <c r="P305" s="56"/>
      <c r="Q305" s="67"/>
      <c r="R305" s="67"/>
    </row>
    <row r="306" spans="2:18" ht="15" customHeight="1" x14ac:dyDescent="0.25">
      <c r="B306" s="65">
        <v>304</v>
      </c>
      <c r="C306" s="45"/>
      <c r="D306" s="45"/>
      <c r="E306" s="62"/>
      <c r="F306" s="45"/>
      <c r="G306" s="21"/>
      <c r="H306" s="22"/>
      <c r="I306" s="22"/>
      <c r="J306" s="22"/>
      <c r="K306" s="50"/>
      <c r="L306" s="45"/>
      <c r="M306" s="53"/>
      <c r="N306" s="57"/>
      <c r="O306" s="55"/>
      <c r="P306" s="56"/>
      <c r="Q306" s="67"/>
      <c r="R306" s="67"/>
    </row>
    <row r="307" spans="2:18" ht="15" customHeight="1" x14ac:dyDescent="0.25">
      <c r="B307" s="65">
        <v>305</v>
      </c>
      <c r="C307" s="45"/>
      <c r="D307" s="45"/>
      <c r="E307" s="62"/>
      <c r="F307" s="45"/>
      <c r="G307" s="21"/>
      <c r="H307" s="22"/>
      <c r="I307" s="22"/>
      <c r="J307" s="22"/>
      <c r="K307" s="50"/>
      <c r="L307" s="45"/>
      <c r="M307" s="53"/>
      <c r="N307" s="57"/>
      <c r="O307" s="55"/>
      <c r="P307" s="56"/>
      <c r="Q307" s="67"/>
      <c r="R307" s="67"/>
    </row>
    <row r="308" spans="2:18" ht="15" customHeight="1" x14ac:dyDescent="0.25">
      <c r="B308" s="65">
        <v>306</v>
      </c>
      <c r="C308" s="45"/>
      <c r="D308" s="45"/>
      <c r="E308" s="62"/>
      <c r="F308" s="45"/>
      <c r="G308" s="21"/>
      <c r="H308" s="22"/>
      <c r="I308" s="22"/>
      <c r="J308" s="22"/>
      <c r="K308" s="50"/>
      <c r="L308" s="45"/>
      <c r="M308" s="53"/>
      <c r="N308" s="57"/>
      <c r="O308" s="55"/>
      <c r="P308" s="56"/>
      <c r="Q308" s="67"/>
      <c r="R308" s="67"/>
    </row>
    <row r="309" spans="2:18" ht="15" customHeight="1" x14ac:dyDescent="0.25">
      <c r="B309" s="65">
        <v>307</v>
      </c>
      <c r="C309" s="45"/>
      <c r="D309" s="45"/>
      <c r="E309" s="63"/>
      <c r="F309" s="45"/>
      <c r="G309" s="21"/>
      <c r="H309" s="22"/>
      <c r="I309" s="22"/>
      <c r="J309" s="22"/>
      <c r="K309" s="50"/>
      <c r="L309" s="45"/>
      <c r="M309" s="53"/>
      <c r="N309" s="57"/>
      <c r="O309" s="55"/>
      <c r="P309" s="56"/>
      <c r="Q309" s="67"/>
      <c r="R309" s="67"/>
    </row>
    <row r="310" spans="2:18" ht="15" customHeight="1" x14ac:dyDescent="0.25">
      <c r="B310" s="65">
        <v>308</v>
      </c>
      <c r="C310" s="45"/>
      <c r="D310" s="45"/>
      <c r="E310" s="62"/>
      <c r="F310" s="45"/>
      <c r="G310" s="21"/>
      <c r="H310" s="22"/>
      <c r="I310" s="22"/>
      <c r="J310" s="22"/>
      <c r="K310" s="50"/>
      <c r="L310" s="45"/>
      <c r="M310" s="53"/>
      <c r="N310" s="57"/>
      <c r="O310" s="55"/>
      <c r="P310" s="56"/>
      <c r="Q310" s="67"/>
      <c r="R310" s="67"/>
    </row>
    <row r="311" spans="2:18" ht="15" customHeight="1" x14ac:dyDescent="0.25">
      <c r="B311" s="65">
        <v>309</v>
      </c>
      <c r="C311" s="45"/>
      <c r="D311" s="45"/>
      <c r="E311" s="45"/>
      <c r="F311" s="45"/>
      <c r="G311" s="21"/>
      <c r="H311" s="22"/>
      <c r="I311" s="22"/>
      <c r="J311" s="22"/>
      <c r="K311" s="50"/>
      <c r="L311" s="45"/>
      <c r="M311" s="53"/>
      <c r="N311" s="57"/>
      <c r="O311" s="55"/>
      <c r="P311" s="56"/>
      <c r="Q311" s="67"/>
      <c r="R311" s="67"/>
    </row>
    <row r="312" spans="2:18" ht="15" customHeight="1" x14ac:dyDescent="0.25">
      <c r="B312" s="65">
        <v>310</v>
      </c>
      <c r="C312" s="45"/>
      <c r="D312" s="45"/>
      <c r="E312" s="63"/>
      <c r="F312" s="45"/>
      <c r="G312" s="68"/>
      <c r="H312" s="22"/>
      <c r="I312" s="22"/>
      <c r="J312" s="22"/>
      <c r="K312" s="50"/>
      <c r="L312" s="45"/>
      <c r="M312" s="53"/>
      <c r="N312" s="57"/>
      <c r="O312" s="55"/>
      <c r="P312" s="56"/>
      <c r="Q312" s="67"/>
      <c r="R312" s="67"/>
    </row>
    <row r="313" spans="2:18" ht="15" customHeight="1" x14ac:dyDescent="0.25">
      <c r="B313" s="65">
        <v>311</v>
      </c>
      <c r="C313" s="45"/>
      <c r="D313" s="45"/>
      <c r="E313" s="63"/>
      <c r="F313" s="45"/>
      <c r="G313" s="21"/>
      <c r="H313" s="22"/>
      <c r="I313" s="22"/>
      <c r="J313" s="22"/>
      <c r="K313" s="50"/>
      <c r="L313" s="45"/>
      <c r="M313" s="53"/>
      <c r="N313" s="57"/>
      <c r="O313" s="55"/>
      <c r="P313" s="56"/>
      <c r="Q313" s="67"/>
      <c r="R313" s="67"/>
    </row>
    <row r="314" spans="2:18" ht="15" customHeight="1" x14ac:dyDescent="0.25">
      <c r="B314" s="65">
        <v>312</v>
      </c>
      <c r="C314" s="45"/>
      <c r="D314" s="45"/>
      <c r="E314" s="62"/>
      <c r="F314" s="45"/>
      <c r="G314" s="21"/>
      <c r="H314" s="22"/>
      <c r="I314" s="22"/>
      <c r="J314" s="22"/>
      <c r="K314" s="50"/>
      <c r="L314" s="45"/>
      <c r="M314" s="53"/>
      <c r="N314" s="57"/>
      <c r="O314" s="55"/>
      <c r="P314" s="56"/>
      <c r="Q314" s="67"/>
      <c r="R314" s="67"/>
    </row>
    <row r="315" spans="2:18" ht="15" customHeight="1" x14ac:dyDescent="0.25">
      <c r="B315" s="65">
        <v>313</v>
      </c>
      <c r="C315" s="45"/>
      <c r="D315" s="45"/>
      <c r="E315" s="62"/>
      <c r="F315" s="45"/>
      <c r="G315" s="21"/>
      <c r="H315" s="22"/>
      <c r="I315" s="22"/>
      <c r="J315" s="22"/>
      <c r="K315" s="50"/>
      <c r="L315" s="45"/>
      <c r="M315" s="53"/>
      <c r="N315" s="57"/>
      <c r="O315" s="55"/>
      <c r="P315" s="56"/>
      <c r="Q315" s="67"/>
      <c r="R315" s="67"/>
    </row>
    <row r="316" spans="2:18" ht="15" customHeight="1" x14ac:dyDescent="0.25">
      <c r="B316" s="65">
        <v>314</v>
      </c>
      <c r="C316" s="45"/>
      <c r="D316" s="45"/>
      <c r="E316" s="62"/>
      <c r="F316" s="45"/>
      <c r="G316" s="21"/>
      <c r="H316" s="22"/>
      <c r="I316" s="22"/>
      <c r="J316" s="22"/>
      <c r="K316" s="50"/>
      <c r="L316" s="45"/>
      <c r="M316" s="53"/>
      <c r="N316" s="57"/>
      <c r="O316" s="55"/>
      <c r="P316" s="56"/>
      <c r="Q316" s="67"/>
      <c r="R316" s="67"/>
    </row>
    <row r="317" spans="2:18" ht="15" customHeight="1" x14ac:dyDescent="0.25">
      <c r="B317" s="65">
        <v>315</v>
      </c>
      <c r="C317" s="45"/>
      <c r="D317" s="45"/>
      <c r="E317" s="63"/>
      <c r="F317" s="45"/>
      <c r="G317" s="21"/>
      <c r="H317" s="22"/>
      <c r="I317" s="22"/>
      <c r="J317" s="22"/>
      <c r="K317" s="50"/>
      <c r="L317" s="45"/>
      <c r="M317" s="53"/>
      <c r="N317" s="57"/>
      <c r="O317" s="55"/>
      <c r="P317" s="56"/>
      <c r="Q317" s="67"/>
      <c r="R317" s="67"/>
    </row>
    <row r="318" spans="2:18" ht="15" customHeight="1" x14ac:dyDescent="0.25">
      <c r="B318" s="65">
        <v>316</v>
      </c>
      <c r="C318" s="45"/>
      <c r="D318" s="45"/>
      <c r="E318" s="62"/>
      <c r="F318" s="45"/>
      <c r="G318" s="21"/>
      <c r="H318" s="22"/>
      <c r="I318" s="22"/>
      <c r="J318" s="22"/>
      <c r="K318" s="50"/>
      <c r="L318" s="45"/>
      <c r="M318" s="53"/>
      <c r="N318" s="57"/>
      <c r="O318" s="55"/>
      <c r="P318" s="56"/>
      <c r="Q318" s="67"/>
      <c r="R318" s="67"/>
    </row>
    <row r="319" spans="2:18" ht="15" customHeight="1" x14ac:dyDescent="0.25">
      <c r="B319" s="65">
        <v>317</v>
      </c>
      <c r="C319" s="45"/>
      <c r="D319" s="45"/>
      <c r="E319" s="62"/>
      <c r="F319" s="45"/>
      <c r="G319" s="21"/>
      <c r="H319" s="22"/>
      <c r="I319" s="22"/>
      <c r="J319" s="22"/>
      <c r="K319" s="50"/>
      <c r="L319" s="45"/>
      <c r="M319" s="53"/>
      <c r="N319" s="57"/>
      <c r="O319" s="55"/>
      <c r="P319" s="56"/>
      <c r="Q319" s="67"/>
      <c r="R319" s="67"/>
    </row>
    <row r="320" spans="2:18" ht="15" customHeight="1" x14ac:dyDescent="0.25">
      <c r="B320" s="65">
        <v>318</v>
      </c>
      <c r="C320" s="45"/>
      <c r="D320" s="45"/>
      <c r="E320" s="62"/>
      <c r="F320" s="45"/>
      <c r="G320" s="21"/>
      <c r="H320" s="22"/>
      <c r="I320" s="22"/>
      <c r="J320" s="22"/>
      <c r="K320" s="50"/>
      <c r="L320" s="45"/>
      <c r="M320" s="53"/>
      <c r="N320" s="57"/>
      <c r="O320" s="55"/>
      <c r="P320" s="56"/>
      <c r="Q320" s="67"/>
      <c r="R320" s="67"/>
    </row>
    <row r="321" spans="2:18" ht="15" customHeight="1" x14ac:dyDescent="0.25">
      <c r="B321" s="65">
        <v>319</v>
      </c>
      <c r="C321" s="45"/>
      <c r="D321" s="45"/>
      <c r="E321" s="62"/>
      <c r="F321" s="45"/>
      <c r="G321" s="21"/>
      <c r="H321" s="22"/>
      <c r="I321" s="22"/>
      <c r="J321" s="22"/>
      <c r="K321" s="50"/>
      <c r="L321" s="45"/>
      <c r="M321" s="53"/>
      <c r="N321" s="57"/>
      <c r="O321" s="55"/>
      <c r="P321" s="56"/>
      <c r="Q321" s="67"/>
      <c r="R321" s="67"/>
    </row>
    <row r="322" spans="2:18" ht="15" customHeight="1" x14ac:dyDescent="0.25">
      <c r="B322" s="65">
        <v>320</v>
      </c>
      <c r="C322" s="45"/>
      <c r="D322" s="45"/>
      <c r="E322" s="63"/>
      <c r="F322" s="45"/>
      <c r="G322" s="21"/>
      <c r="H322" s="22"/>
      <c r="I322" s="22"/>
      <c r="J322" s="22"/>
      <c r="K322" s="50"/>
      <c r="L322" s="45"/>
      <c r="M322" s="53"/>
      <c r="N322" s="57"/>
      <c r="O322" s="55"/>
      <c r="P322" s="56"/>
      <c r="Q322" s="67"/>
      <c r="R322" s="67"/>
    </row>
    <row r="323" spans="2:18" ht="15" customHeight="1" x14ac:dyDescent="0.25">
      <c r="B323" s="65">
        <v>321</v>
      </c>
      <c r="C323" s="45"/>
      <c r="D323" s="45"/>
      <c r="E323" s="62"/>
      <c r="F323" s="45"/>
      <c r="G323" s="21"/>
      <c r="H323" s="22"/>
      <c r="I323" s="22"/>
      <c r="J323" s="22"/>
      <c r="K323" s="50"/>
      <c r="L323" s="45"/>
      <c r="M323" s="53"/>
      <c r="N323" s="57"/>
      <c r="O323" s="55"/>
      <c r="P323" s="56"/>
      <c r="Q323" s="67"/>
      <c r="R323" s="67"/>
    </row>
    <row r="324" spans="2:18" ht="15" customHeight="1" x14ac:dyDescent="0.25">
      <c r="B324" s="65">
        <v>322</v>
      </c>
      <c r="C324" s="45"/>
      <c r="D324" s="45"/>
      <c r="E324" s="63"/>
      <c r="F324" s="45"/>
      <c r="G324" s="21"/>
      <c r="H324" s="22"/>
      <c r="I324" s="22"/>
      <c r="J324" s="22"/>
      <c r="K324" s="50"/>
      <c r="L324" s="45"/>
      <c r="M324" s="53"/>
      <c r="N324" s="57"/>
      <c r="O324" s="55"/>
      <c r="P324" s="56"/>
      <c r="Q324" s="67"/>
      <c r="R324" s="67"/>
    </row>
    <row r="325" spans="2:18" ht="15" customHeight="1" x14ac:dyDescent="0.25">
      <c r="B325" s="65">
        <v>323</v>
      </c>
      <c r="C325" s="45"/>
      <c r="D325" s="45"/>
      <c r="E325" s="62"/>
      <c r="F325" s="45"/>
      <c r="G325" s="21"/>
      <c r="H325" s="22"/>
      <c r="I325" s="22"/>
      <c r="J325" s="22"/>
      <c r="K325" s="50"/>
      <c r="L325" s="45"/>
      <c r="M325" s="53"/>
      <c r="N325" s="57"/>
      <c r="O325" s="55"/>
      <c r="P325" s="56"/>
      <c r="Q325" s="67"/>
      <c r="R325" s="67"/>
    </row>
    <row r="326" spans="2:18" ht="15" customHeight="1" x14ac:dyDescent="0.25">
      <c r="B326" s="65">
        <v>324</v>
      </c>
      <c r="C326" s="45"/>
      <c r="D326" s="45"/>
      <c r="E326" s="62"/>
      <c r="F326" s="45"/>
      <c r="G326" s="21"/>
      <c r="H326" s="22"/>
      <c r="I326" s="22"/>
      <c r="J326" s="22"/>
      <c r="K326" s="50"/>
      <c r="L326" s="45"/>
      <c r="M326" s="53"/>
      <c r="N326" s="57"/>
      <c r="O326" s="55"/>
      <c r="P326" s="56"/>
      <c r="Q326" s="67"/>
      <c r="R326" s="67"/>
    </row>
    <row r="327" spans="2:18" ht="15" customHeight="1" x14ac:dyDescent="0.25">
      <c r="B327" s="65">
        <v>325</v>
      </c>
      <c r="C327" s="45"/>
      <c r="D327" s="45"/>
      <c r="E327" s="62"/>
      <c r="F327" s="45"/>
      <c r="G327" s="21"/>
      <c r="H327" s="22"/>
      <c r="I327" s="22"/>
      <c r="J327" s="22"/>
      <c r="K327" s="50"/>
      <c r="L327" s="45"/>
      <c r="M327" s="53"/>
      <c r="N327" s="57"/>
      <c r="O327" s="55"/>
      <c r="P327" s="56"/>
      <c r="Q327" s="67"/>
      <c r="R327" s="67"/>
    </row>
    <row r="328" spans="2:18" ht="15" customHeight="1" x14ac:dyDescent="0.25">
      <c r="B328" s="65">
        <v>326</v>
      </c>
      <c r="C328" s="45"/>
      <c r="D328" s="45"/>
      <c r="E328" s="63"/>
      <c r="F328" s="45"/>
      <c r="G328" s="21"/>
      <c r="H328" s="22"/>
      <c r="I328" s="22"/>
      <c r="J328" s="22"/>
      <c r="K328" s="50"/>
      <c r="L328" s="45"/>
      <c r="M328" s="53"/>
      <c r="N328" s="57"/>
      <c r="O328" s="55"/>
      <c r="P328" s="56"/>
      <c r="Q328" s="67"/>
      <c r="R328" s="67"/>
    </row>
    <row r="329" spans="2:18" ht="15" customHeight="1" x14ac:dyDescent="0.25">
      <c r="B329" s="65">
        <v>327</v>
      </c>
      <c r="C329" s="45"/>
      <c r="D329" s="45"/>
      <c r="E329" s="62"/>
      <c r="F329" s="45"/>
      <c r="G329" s="21"/>
      <c r="H329" s="22"/>
      <c r="I329" s="22"/>
      <c r="J329" s="22"/>
      <c r="K329" s="50"/>
      <c r="L329" s="45"/>
      <c r="M329" s="53"/>
      <c r="N329" s="57"/>
      <c r="O329" s="55"/>
      <c r="P329" s="56"/>
      <c r="Q329" s="67"/>
      <c r="R329" s="67"/>
    </row>
    <row r="330" spans="2:18" ht="15" customHeight="1" x14ac:dyDescent="0.25">
      <c r="B330" s="65">
        <v>328</v>
      </c>
      <c r="C330" s="45"/>
      <c r="D330" s="45"/>
      <c r="E330" s="63"/>
      <c r="F330" s="45"/>
      <c r="G330" s="21"/>
      <c r="H330" s="22"/>
      <c r="I330" s="22"/>
      <c r="J330" s="22"/>
      <c r="K330" s="50"/>
      <c r="L330" s="45"/>
      <c r="M330" s="53"/>
      <c r="N330" s="57"/>
      <c r="O330" s="55"/>
      <c r="P330" s="56"/>
      <c r="Q330" s="67"/>
      <c r="R330" s="67"/>
    </row>
    <row r="331" spans="2:18" ht="15" customHeight="1" x14ac:dyDescent="0.25">
      <c r="B331" s="65">
        <v>329</v>
      </c>
      <c r="C331" s="45"/>
      <c r="D331" s="45"/>
      <c r="E331" s="62"/>
      <c r="F331" s="45"/>
      <c r="G331" s="21"/>
      <c r="H331" s="22"/>
      <c r="I331" s="22"/>
      <c r="J331" s="22"/>
      <c r="K331" s="50"/>
      <c r="L331" s="45"/>
      <c r="M331" s="53"/>
      <c r="N331" s="57"/>
      <c r="O331" s="55"/>
      <c r="P331" s="56"/>
      <c r="Q331" s="67"/>
      <c r="R331" s="67"/>
    </row>
    <row r="332" spans="2:18" ht="15" customHeight="1" x14ac:dyDescent="0.25">
      <c r="B332" s="65">
        <v>330</v>
      </c>
      <c r="C332" s="45"/>
      <c r="D332" s="45"/>
      <c r="E332" s="62"/>
      <c r="F332" s="45"/>
      <c r="G332" s="21"/>
      <c r="H332" s="22"/>
      <c r="I332" s="22"/>
      <c r="J332" s="22"/>
      <c r="K332" s="50"/>
      <c r="L332" s="45"/>
      <c r="M332" s="53"/>
      <c r="N332" s="57"/>
      <c r="O332" s="55"/>
      <c r="P332" s="56"/>
      <c r="Q332" s="67"/>
      <c r="R332" s="67"/>
    </row>
    <row r="333" spans="2:18" ht="15" customHeight="1" x14ac:dyDescent="0.25">
      <c r="B333" s="65">
        <v>331</v>
      </c>
      <c r="C333" s="45"/>
      <c r="D333" s="45"/>
      <c r="E333" s="62"/>
      <c r="F333" s="45"/>
      <c r="G333" s="21"/>
      <c r="H333" s="22"/>
      <c r="I333" s="22"/>
      <c r="J333" s="22"/>
      <c r="K333" s="50"/>
      <c r="L333" s="45"/>
      <c r="M333" s="53"/>
      <c r="N333" s="57"/>
      <c r="O333" s="55"/>
      <c r="P333" s="56"/>
      <c r="Q333" s="67"/>
      <c r="R333" s="67"/>
    </row>
    <row r="334" spans="2:18" ht="15" customHeight="1" x14ac:dyDescent="0.25">
      <c r="B334" s="65">
        <v>332</v>
      </c>
      <c r="C334" s="45"/>
      <c r="D334" s="45"/>
      <c r="E334" s="62"/>
      <c r="F334" s="45"/>
      <c r="G334" s="21"/>
      <c r="H334" s="22"/>
      <c r="I334" s="22"/>
      <c r="J334" s="22"/>
      <c r="K334" s="50"/>
      <c r="L334" s="45"/>
      <c r="M334" s="53"/>
      <c r="N334" s="57"/>
      <c r="O334" s="55"/>
      <c r="P334" s="56"/>
      <c r="Q334" s="67"/>
      <c r="R334" s="67"/>
    </row>
    <row r="335" spans="2:18" ht="15" customHeight="1" x14ac:dyDescent="0.25">
      <c r="B335" s="65">
        <v>333</v>
      </c>
      <c r="C335" s="45"/>
      <c r="D335" s="45"/>
      <c r="E335" s="62"/>
      <c r="F335" s="45"/>
      <c r="G335" s="21"/>
      <c r="H335" s="22"/>
      <c r="I335" s="22"/>
      <c r="J335" s="22"/>
      <c r="K335" s="50"/>
      <c r="L335" s="45"/>
      <c r="M335" s="53"/>
      <c r="N335" s="57"/>
      <c r="O335" s="55"/>
      <c r="P335" s="56"/>
      <c r="Q335" s="67"/>
      <c r="R335" s="67"/>
    </row>
    <row r="336" spans="2:18" ht="15" customHeight="1" x14ac:dyDescent="0.25">
      <c r="B336" s="65">
        <v>334</v>
      </c>
      <c r="C336" s="45"/>
      <c r="D336" s="45"/>
      <c r="E336" s="62"/>
      <c r="F336" s="45"/>
      <c r="G336" s="21"/>
      <c r="H336" s="22"/>
      <c r="I336" s="22"/>
      <c r="J336" s="22"/>
      <c r="K336" s="50"/>
      <c r="L336" s="45"/>
      <c r="M336" s="53"/>
      <c r="N336" s="57"/>
      <c r="O336" s="55"/>
      <c r="P336" s="56"/>
      <c r="Q336" s="67"/>
      <c r="R336" s="67"/>
    </row>
    <row r="337" spans="2:18" ht="15" customHeight="1" x14ac:dyDescent="0.25">
      <c r="B337" s="65">
        <v>335</v>
      </c>
      <c r="C337" s="45"/>
      <c r="D337" s="45"/>
      <c r="E337" s="62"/>
      <c r="F337" s="45"/>
      <c r="G337" s="21"/>
      <c r="H337" s="22"/>
      <c r="I337" s="22"/>
      <c r="J337" s="22"/>
      <c r="K337" s="50"/>
      <c r="L337" s="45"/>
      <c r="M337" s="53"/>
      <c r="N337" s="57"/>
      <c r="O337" s="55"/>
      <c r="P337" s="56"/>
      <c r="Q337" s="67"/>
      <c r="R337" s="67"/>
    </row>
    <row r="338" spans="2:18" ht="15" customHeight="1" x14ac:dyDescent="0.25">
      <c r="B338" s="65">
        <v>336</v>
      </c>
      <c r="C338" s="45"/>
      <c r="D338" s="45"/>
      <c r="E338" s="62"/>
      <c r="F338" s="45"/>
      <c r="G338" s="21"/>
      <c r="H338" s="22"/>
      <c r="I338" s="22"/>
      <c r="J338" s="22"/>
      <c r="K338" s="50"/>
      <c r="L338" s="45"/>
      <c r="M338" s="53"/>
      <c r="N338" s="57"/>
      <c r="O338" s="55"/>
      <c r="P338" s="56"/>
      <c r="Q338" s="67"/>
      <c r="R338" s="67"/>
    </row>
    <row r="339" spans="2:18" ht="15" customHeight="1" x14ac:dyDescent="0.25">
      <c r="B339" s="65">
        <v>337</v>
      </c>
      <c r="C339" s="45"/>
      <c r="D339" s="45"/>
      <c r="E339" s="62"/>
      <c r="F339" s="45"/>
      <c r="G339" s="21"/>
      <c r="H339" s="22"/>
      <c r="I339" s="22"/>
      <c r="J339" s="22"/>
      <c r="K339" s="50"/>
      <c r="L339" s="45"/>
      <c r="M339" s="53"/>
      <c r="N339" s="57"/>
      <c r="O339" s="55"/>
      <c r="P339" s="56"/>
      <c r="Q339" s="67"/>
      <c r="R339" s="67"/>
    </row>
    <row r="340" spans="2:18" ht="15" customHeight="1" x14ac:dyDescent="0.25">
      <c r="B340" s="65">
        <v>338</v>
      </c>
      <c r="C340" s="45"/>
      <c r="D340" s="45"/>
      <c r="E340" s="45"/>
      <c r="F340" s="45"/>
      <c r="G340" s="21"/>
      <c r="H340" s="22"/>
      <c r="I340" s="22"/>
      <c r="J340" s="22"/>
      <c r="K340" s="50"/>
      <c r="L340" s="45"/>
      <c r="M340" s="53"/>
      <c r="N340" s="57"/>
      <c r="O340" s="55"/>
      <c r="P340" s="56"/>
      <c r="Q340" s="67"/>
      <c r="R340" s="67"/>
    </row>
    <row r="341" spans="2:18" ht="15" customHeight="1" x14ac:dyDescent="0.25">
      <c r="B341" s="65">
        <v>339</v>
      </c>
      <c r="C341" s="45"/>
      <c r="D341" s="45"/>
      <c r="E341" s="62"/>
      <c r="F341" s="45"/>
      <c r="G341" s="21"/>
      <c r="H341" s="22"/>
      <c r="I341" s="22"/>
      <c r="J341" s="22"/>
      <c r="K341" s="50"/>
      <c r="L341" s="45"/>
      <c r="M341" s="53"/>
      <c r="N341" s="57"/>
      <c r="O341" s="55"/>
      <c r="P341" s="56"/>
      <c r="Q341" s="67"/>
      <c r="R341" s="67"/>
    </row>
    <row r="342" spans="2:18" ht="15" customHeight="1" x14ac:dyDescent="0.25">
      <c r="B342" s="65">
        <v>340</v>
      </c>
      <c r="C342" s="45"/>
      <c r="D342" s="45"/>
      <c r="E342" s="62"/>
      <c r="F342" s="45"/>
      <c r="G342" s="21"/>
      <c r="H342" s="22"/>
      <c r="I342" s="22"/>
      <c r="J342" s="22"/>
      <c r="K342" s="50"/>
      <c r="L342" s="45"/>
      <c r="M342" s="53"/>
      <c r="N342" s="57"/>
      <c r="O342" s="55"/>
      <c r="P342" s="56"/>
      <c r="Q342" s="67"/>
      <c r="R342" s="67"/>
    </row>
    <row r="343" spans="2:18" ht="15" customHeight="1" x14ac:dyDescent="0.25">
      <c r="B343" s="65">
        <v>341</v>
      </c>
      <c r="C343" s="45"/>
      <c r="D343" s="45"/>
      <c r="E343" s="62"/>
      <c r="F343" s="45"/>
      <c r="G343" s="21"/>
      <c r="H343" s="22"/>
      <c r="I343" s="22"/>
      <c r="J343" s="22"/>
      <c r="K343" s="50"/>
      <c r="L343" s="45"/>
      <c r="M343" s="53"/>
      <c r="N343" s="57"/>
      <c r="O343" s="55"/>
      <c r="P343" s="56"/>
      <c r="Q343" s="67"/>
      <c r="R343" s="67"/>
    </row>
    <row r="344" spans="2:18" ht="15" customHeight="1" x14ac:dyDescent="0.25">
      <c r="B344" s="65">
        <v>342</v>
      </c>
      <c r="C344" s="45"/>
      <c r="D344" s="45"/>
      <c r="E344" s="62"/>
      <c r="F344" s="45"/>
      <c r="G344" s="21"/>
      <c r="H344" s="22"/>
      <c r="I344" s="22"/>
      <c r="J344" s="22"/>
      <c r="K344" s="50"/>
      <c r="L344" s="45"/>
      <c r="M344" s="53"/>
      <c r="N344" s="57"/>
      <c r="O344" s="55"/>
      <c r="P344" s="56"/>
      <c r="Q344" s="67"/>
      <c r="R344" s="67"/>
    </row>
    <row r="345" spans="2:18" ht="15" customHeight="1" x14ac:dyDescent="0.25">
      <c r="B345" s="65">
        <v>343</v>
      </c>
      <c r="C345" s="45"/>
      <c r="D345" s="45"/>
      <c r="E345" s="62"/>
      <c r="F345" s="45"/>
      <c r="G345" s="68"/>
      <c r="H345" s="22"/>
      <c r="I345" s="22"/>
      <c r="J345" s="22"/>
      <c r="K345" s="50"/>
      <c r="L345" s="45"/>
      <c r="M345" s="53"/>
      <c r="N345" s="57"/>
      <c r="O345" s="55"/>
      <c r="P345" s="56"/>
      <c r="Q345" s="67"/>
      <c r="R345" s="67"/>
    </row>
    <row r="346" spans="2:18" ht="15" customHeight="1" x14ac:dyDescent="0.25">
      <c r="B346" s="65">
        <v>344</v>
      </c>
      <c r="C346" s="45"/>
      <c r="D346" s="45"/>
      <c r="E346" s="62"/>
      <c r="F346" s="45"/>
      <c r="G346" s="21"/>
      <c r="H346" s="22"/>
      <c r="I346" s="22"/>
      <c r="J346" s="22"/>
      <c r="K346" s="50"/>
      <c r="L346" s="45"/>
      <c r="M346" s="53"/>
      <c r="N346" s="57"/>
      <c r="O346" s="55"/>
      <c r="P346" s="56"/>
      <c r="Q346" s="67"/>
      <c r="R346" s="67"/>
    </row>
    <row r="347" spans="2:18" ht="15" customHeight="1" x14ac:dyDescent="0.25">
      <c r="B347" s="65">
        <v>345</v>
      </c>
      <c r="C347" s="45"/>
      <c r="D347" s="45"/>
      <c r="E347" s="62"/>
      <c r="F347" s="45"/>
      <c r="G347" s="21"/>
      <c r="H347" s="22"/>
      <c r="I347" s="22"/>
      <c r="J347" s="22"/>
      <c r="K347" s="50"/>
      <c r="L347" s="45"/>
      <c r="M347" s="53"/>
      <c r="N347" s="57"/>
      <c r="O347" s="55"/>
      <c r="P347" s="56"/>
      <c r="Q347" s="67"/>
      <c r="R347" s="67"/>
    </row>
    <row r="348" spans="2:18" ht="15" customHeight="1" x14ac:dyDescent="0.25">
      <c r="B348" s="65">
        <v>346</v>
      </c>
      <c r="C348" s="45"/>
      <c r="D348" s="45"/>
      <c r="E348" s="63"/>
      <c r="F348" s="45"/>
      <c r="G348" s="21"/>
      <c r="H348" s="22"/>
      <c r="I348" s="22"/>
      <c r="J348" s="22"/>
      <c r="K348" s="50"/>
      <c r="L348" s="45"/>
      <c r="M348" s="53"/>
      <c r="N348" s="57"/>
      <c r="O348" s="55"/>
      <c r="P348" s="56"/>
      <c r="Q348" s="67"/>
      <c r="R348" s="67"/>
    </row>
    <row r="349" spans="2:18" ht="15" customHeight="1" x14ac:dyDescent="0.25">
      <c r="B349" s="65">
        <v>347</v>
      </c>
      <c r="C349" s="45"/>
      <c r="D349" s="45"/>
      <c r="E349" s="62"/>
      <c r="F349" s="45"/>
      <c r="G349" s="21"/>
      <c r="H349" s="22"/>
      <c r="I349" s="22"/>
      <c r="J349" s="22"/>
      <c r="K349" s="50"/>
      <c r="L349" s="45"/>
      <c r="M349" s="53"/>
      <c r="N349" s="57"/>
      <c r="O349" s="55"/>
      <c r="P349" s="56"/>
      <c r="Q349" s="67"/>
      <c r="R349" s="67"/>
    </row>
    <row r="350" spans="2:18" ht="15" customHeight="1" x14ac:dyDescent="0.25">
      <c r="B350" s="65">
        <v>348</v>
      </c>
      <c r="C350" s="45"/>
      <c r="D350" s="45"/>
      <c r="E350" s="62"/>
      <c r="F350" s="45"/>
      <c r="G350" s="21"/>
      <c r="H350" s="22"/>
      <c r="I350" s="22"/>
      <c r="J350" s="22"/>
      <c r="K350" s="50"/>
      <c r="L350" s="45"/>
      <c r="M350" s="53"/>
      <c r="N350" s="57"/>
      <c r="O350" s="55"/>
      <c r="P350" s="56"/>
      <c r="Q350" s="67"/>
      <c r="R350" s="67"/>
    </row>
    <row r="351" spans="2:18" ht="15" customHeight="1" x14ac:dyDescent="0.25">
      <c r="B351" s="65">
        <v>349</v>
      </c>
      <c r="C351" s="45"/>
      <c r="D351" s="45"/>
      <c r="E351" s="62"/>
      <c r="F351" s="45"/>
      <c r="G351" s="21"/>
      <c r="H351" s="22"/>
      <c r="I351" s="22"/>
      <c r="J351" s="22"/>
      <c r="K351" s="50"/>
      <c r="L351" s="45"/>
      <c r="M351" s="53"/>
      <c r="N351" s="57"/>
      <c r="O351" s="55"/>
      <c r="P351" s="56"/>
      <c r="Q351" s="67"/>
      <c r="R351" s="67"/>
    </row>
    <row r="352" spans="2:18" ht="15" customHeight="1" x14ac:dyDescent="0.25">
      <c r="B352" s="65">
        <v>350</v>
      </c>
      <c r="C352" s="45"/>
      <c r="D352" s="45"/>
      <c r="E352" s="63"/>
      <c r="F352" s="45"/>
      <c r="G352" s="21"/>
      <c r="H352" s="22"/>
      <c r="I352" s="22"/>
      <c r="J352" s="22"/>
      <c r="K352" s="50"/>
      <c r="L352" s="45"/>
      <c r="M352" s="53"/>
      <c r="N352" s="57"/>
      <c r="O352" s="55"/>
      <c r="P352" s="56"/>
      <c r="Q352" s="67"/>
      <c r="R352" s="67"/>
    </row>
    <row r="353" spans="2:18" ht="15" customHeight="1" x14ac:dyDescent="0.25">
      <c r="B353" s="65">
        <v>351</v>
      </c>
      <c r="C353" s="45"/>
      <c r="D353" s="45"/>
      <c r="E353" s="45"/>
      <c r="F353" s="45"/>
      <c r="G353" s="21"/>
      <c r="H353" s="22"/>
      <c r="I353" s="22"/>
      <c r="J353" s="22"/>
      <c r="K353" s="50"/>
      <c r="L353" s="45"/>
      <c r="M353" s="53"/>
      <c r="N353" s="57"/>
      <c r="O353" s="55"/>
      <c r="P353" s="56"/>
      <c r="Q353" s="67"/>
      <c r="R353" s="67"/>
    </row>
    <row r="354" spans="2:18" ht="15" customHeight="1" x14ac:dyDescent="0.25">
      <c r="B354" s="65">
        <v>352</v>
      </c>
      <c r="C354" s="45"/>
      <c r="D354" s="45"/>
      <c r="E354" s="62"/>
      <c r="F354" s="45"/>
      <c r="G354" s="21"/>
      <c r="H354" s="22"/>
      <c r="I354" s="22"/>
      <c r="J354" s="22"/>
      <c r="K354" s="50"/>
      <c r="L354" s="45"/>
      <c r="M354" s="53"/>
      <c r="N354" s="57"/>
      <c r="O354" s="55"/>
      <c r="P354" s="56"/>
      <c r="Q354" s="67"/>
      <c r="R354" s="67"/>
    </row>
    <row r="355" spans="2:18" ht="15" customHeight="1" x14ac:dyDescent="0.25">
      <c r="B355" s="65">
        <v>353</v>
      </c>
      <c r="C355" s="45"/>
      <c r="D355" s="45"/>
      <c r="E355" s="62"/>
      <c r="F355" s="45"/>
      <c r="G355" s="21"/>
      <c r="H355" s="22"/>
      <c r="I355" s="22"/>
      <c r="J355" s="22"/>
      <c r="K355" s="50"/>
      <c r="L355" s="45"/>
      <c r="M355" s="53"/>
      <c r="N355" s="57"/>
      <c r="O355" s="55"/>
      <c r="P355" s="56"/>
      <c r="Q355" s="67"/>
      <c r="R355" s="67"/>
    </row>
    <row r="356" spans="2:18" ht="15" customHeight="1" x14ac:dyDescent="0.25">
      <c r="B356" s="65">
        <v>354</v>
      </c>
      <c r="C356" s="45"/>
      <c r="D356" s="45"/>
      <c r="E356" s="62"/>
      <c r="F356" s="45"/>
      <c r="G356" s="21"/>
      <c r="H356" s="22"/>
      <c r="I356" s="22"/>
      <c r="J356" s="22"/>
      <c r="K356" s="50"/>
      <c r="L356" s="45"/>
      <c r="M356" s="53"/>
      <c r="N356" s="57"/>
      <c r="O356" s="55"/>
      <c r="P356" s="56"/>
      <c r="Q356" s="67"/>
      <c r="R356" s="67"/>
    </row>
    <row r="357" spans="2:18" ht="15" customHeight="1" x14ac:dyDescent="0.25">
      <c r="B357" s="65">
        <v>355</v>
      </c>
      <c r="C357" s="45"/>
      <c r="D357" s="45"/>
      <c r="E357" s="62"/>
      <c r="F357" s="45"/>
      <c r="G357" s="21"/>
      <c r="H357" s="22"/>
      <c r="I357" s="22"/>
      <c r="J357" s="22"/>
      <c r="K357" s="50"/>
      <c r="L357" s="45"/>
      <c r="M357" s="53"/>
      <c r="N357" s="57"/>
      <c r="O357" s="55"/>
      <c r="P357" s="56"/>
      <c r="Q357" s="67"/>
      <c r="R357" s="67"/>
    </row>
    <row r="358" spans="2:18" ht="15" customHeight="1" x14ac:dyDescent="0.25">
      <c r="B358" s="65">
        <v>356</v>
      </c>
      <c r="C358" s="45"/>
      <c r="D358" s="45"/>
      <c r="E358" s="45"/>
      <c r="F358" s="45"/>
      <c r="G358" s="68"/>
      <c r="H358" s="22"/>
      <c r="I358" s="22"/>
      <c r="J358" s="22"/>
      <c r="K358" s="50"/>
      <c r="L358" s="45"/>
      <c r="M358" s="53"/>
      <c r="N358" s="57"/>
      <c r="O358" s="55"/>
      <c r="P358" s="56"/>
      <c r="Q358" s="67"/>
      <c r="R358" s="67"/>
    </row>
    <row r="359" spans="2:18" ht="15" customHeight="1" x14ac:dyDescent="0.25">
      <c r="B359" s="65">
        <v>357</v>
      </c>
      <c r="C359" s="45"/>
      <c r="D359" s="45"/>
      <c r="E359" s="62"/>
      <c r="F359" s="45"/>
      <c r="G359" s="21"/>
      <c r="H359" s="22"/>
      <c r="I359" s="22"/>
      <c r="J359" s="22"/>
      <c r="K359" s="50"/>
      <c r="L359" s="45"/>
      <c r="M359" s="53"/>
      <c r="N359" s="57"/>
      <c r="O359" s="55"/>
      <c r="P359" s="56"/>
      <c r="Q359" s="67"/>
      <c r="R359" s="67"/>
    </row>
    <row r="360" spans="2:18" ht="15" customHeight="1" x14ac:dyDescent="0.25">
      <c r="I360" s="16"/>
      <c r="J360" s="48"/>
    </row>
    <row r="361" spans="2:18" ht="15" customHeight="1" x14ac:dyDescent="0.25">
      <c r="I361" s="16"/>
      <c r="J361" s="49" t="s">
        <v>5</v>
      </c>
      <c r="K361" s="51">
        <f>SUM(K3:K359)</f>
        <v>0</v>
      </c>
    </row>
    <row r="362" spans="2:18" ht="15" customHeight="1" x14ac:dyDescent="0.25">
      <c r="F362" s="64"/>
    </row>
    <row r="363" spans="2:18" ht="15" hidden="1" customHeight="1" x14ac:dyDescent="0.25">
      <c r="I363" s="12"/>
    </row>
    <row r="364" spans="2:18" ht="15" hidden="1" customHeight="1" x14ac:dyDescent="0.25"/>
    <row r="365" spans="2:18" ht="15" hidden="1" customHeight="1" x14ac:dyDescent="0.25"/>
    <row r="366" spans="2:18" ht="15" hidden="1" customHeight="1" x14ac:dyDescent="0.25"/>
    <row r="367" spans="2:18" ht="15" hidden="1" customHeight="1" x14ac:dyDescent="0.25"/>
    <row r="368" spans="2:1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spans="6:6" ht="15" hidden="1" customHeight="1" x14ac:dyDescent="0.25"/>
    <row r="674" spans="6:6" ht="15" hidden="1" customHeight="1" x14ac:dyDescent="0.25"/>
    <row r="675" spans="6:6" ht="15" hidden="1" customHeight="1" x14ac:dyDescent="0.25"/>
    <row r="676" spans="6:6" ht="15" hidden="1" customHeight="1" x14ac:dyDescent="0.25"/>
    <row r="677" spans="6:6" ht="15" hidden="1" customHeight="1" x14ac:dyDescent="0.25"/>
    <row r="678" spans="6:6" ht="15" hidden="1" customHeight="1" x14ac:dyDescent="0.25"/>
    <row r="679" spans="6:6" ht="15" hidden="1" customHeight="1" x14ac:dyDescent="0.25"/>
    <row r="680" spans="6:6" ht="15" hidden="1" customHeight="1" x14ac:dyDescent="0.25"/>
    <row r="681" spans="6:6" ht="15" hidden="1" customHeight="1" x14ac:dyDescent="0.25"/>
    <row r="682" spans="6:6" ht="15" hidden="1" customHeight="1" x14ac:dyDescent="0.25"/>
    <row r="683" spans="6:6" ht="15" hidden="1" customHeight="1" x14ac:dyDescent="0.25"/>
    <row r="684" spans="6:6" ht="15" hidden="1" customHeight="1" x14ac:dyDescent="0.25"/>
    <row r="685" spans="6:6" ht="15" hidden="1" customHeight="1" x14ac:dyDescent="0.25"/>
    <row r="686" spans="6:6" ht="15" hidden="1" customHeight="1" x14ac:dyDescent="0.25"/>
    <row r="687" spans="6:6" ht="15" hidden="1" customHeight="1" x14ac:dyDescent="0.25">
      <c r="F687" s="64"/>
    </row>
    <row r="688" spans="6:6"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row r="830" ht="15" hidden="1" customHeight="1" x14ac:dyDescent="0.25"/>
    <row r="831" ht="15" hidden="1" customHeight="1" x14ac:dyDescent="0.25"/>
    <row r="832" ht="15" hidden="1" customHeight="1" x14ac:dyDescent="0.25"/>
    <row r="833" ht="15" hidden="1" customHeight="1" x14ac:dyDescent="0.25"/>
    <row r="834" ht="15" hidden="1" customHeight="1" x14ac:dyDescent="0.25"/>
    <row r="835" ht="15" hidden="1" customHeight="1" x14ac:dyDescent="0.25"/>
    <row r="836" ht="15" hidden="1" customHeight="1" x14ac:dyDescent="0.25"/>
    <row r="837" ht="15" hidden="1" customHeight="1" x14ac:dyDescent="0.25"/>
    <row r="838" ht="15" hidden="1" customHeight="1" x14ac:dyDescent="0.25"/>
    <row r="839" ht="15" hidden="1" customHeight="1" x14ac:dyDescent="0.25"/>
    <row r="840" ht="15" hidden="1" customHeight="1" x14ac:dyDescent="0.25"/>
    <row r="841" ht="15" hidden="1" customHeight="1" x14ac:dyDescent="0.25"/>
    <row r="842" ht="15" hidden="1" customHeight="1" x14ac:dyDescent="0.25"/>
    <row r="843" ht="15" hidden="1" customHeight="1" x14ac:dyDescent="0.25"/>
    <row r="844" ht="15" hidden="1" customHeight="1" x14ac:dyDescent="0.25"/>
    <row r="845" ht="15" hidden="1" customHeight="1" x14ac:dyDescent="0.25"/>
    <row r="846" ht="15" hidden="1" customHeight="1" x14ac:dyDescent="0.25"/>
    <row r="847" ht="15" hidden="1" customHeight="1" x14ac:dyDescent="0.25"/>
    <row r="848" ht="15" hidden="1" customHeight="1" x14ac:dyDescent="0.25"/>
    <row r="849" ht="15" hidden="1" customHeight="1" x14ac:dyDescent="0.25"/>
    <row r="850" ht="15" hidden="1" customHeight="1" x14ac:dyDescent="0.25"/>
    <row r="851" ht="15" hidden="1" customHeight="1" x14ac:dyDescent="0.25"/>
    <row r="852" ht="15" hidden="1" customHeight="1" x14ac:dyDescent="0.25"/>
    <row r="853" ht="15" hidden="1" customHeight="1" x14ac:dyDescent="0.25"/>
    <row r="854" ht="15" hidden="1" customHeight="1" x14ac:dyDescent="0.25"/>
    <row r="855" ht="15" hidden="1" customHeight="1" x14ac:dyDescent="0.25"/>
    <row r="856" ht="15" hidden="1" customHeight="1" x14ac:dyDescent="0.25"/>
    <row r="857" ht="15" hidden="1" customHeight="1" x14ac:dyDescent="0.25"/>
    <row r="858" ht="15" hidden="1" customHeight="1" x14ac:dyDescent="0.25"/>
    <row r="859" ht="15" hidden="1" customHeight="1" x14ac:dyDescent="0.25"/>
    <row r="860" ht="15" hidden="1" customHeight="1" x14ac:dyDescent="0.25"/>
    <row r="861" ht="15" hidden="1" customHeight="1" x14ac:dyDescent="0.25"/>
    <row r="862" ht="15" hidden="1" customHeight="1" x14ac:dyDescent="0.25"/>
    <row r="863" ht="15" hidden="1" customHeight="1" x14ac:dyDescent="0.25"/>
    <row r="864" ht="15" hidden="1" customHeight="1" x14ac:dyDescent="0.25"/>
    <row r="865" ht="15" hidden="1" customHeight="1" x14ac:dyDescent="0.25"/>
    <row r="866" ht="15" hidden="1" customHeight="1" x14ac:dyDescent="0.25"/>
    <row r="867" ht="15" hidden="1" customHeight="1" x14ac:dyDescent="0.25"/>
    <row r="868" ht="15" hidden="1" customHeight="1" x14ac:dyDescent="0.25"/>
    <row r="869" ht="15" hidden="1" customHeight="1" x14ac:dyDescent="0.25"/>
    <row r="870" ht="15" hidden="1" customHeight="1" x14ac:dyDescent="0.25"/>
    <row r="871" ht="15" hidden="1" customHeight="1" x14ac:dyDescent="0.25"/>
    <row r="872" ht="15" hidden="1" customHeight="1" x14ac:dyDescent="0.25"/>
    <row r="873" ht="15" hidden="1" customHeight="1" x14ac:dyDescent="0.25"/>
    <row r="874" ht="15" hidden="1" customHeight="1" x14ac:dyDescent="0.25"/>
    <row r="875" ht="15" hidden="1" customHeight="1" x14ac:dyDescent="0.25"/>
    <row r="876" ht="15" hidden="1" customHeight="1" x14ac:dyDescent="0.25"/>
    <row r="877" ht="15" hidden="1" customHeight="1" x14ac:dyDescent="0.25"/>
    <row r="878" ht="15" hidden="1" customHeight="1" x14ac:dyDescent="0.25"/>
    <row r="879" ht="15" hidden="1" customHeight="1" x14ac:dyDescent="0.25"/>
    <row r="880" ht="15" hidden="1" customHeight="1" x14ac:dyDescent="0.25"/>
    <row r="881" ht="15" hidden="1" customHeight="1" x14ac:dyDescent="0.25"/>
    <row r="882" ht="15" hidden="1" customHeight="1" x14ac:dyDescent="0.25"/>
    <row r="883" ht="15" hidden="1" customHeight="1" x14ac:dyDescent="0.25"/>
    <row r="884" ht="15" hidden="1" customHeight="1" x14ac:dyDescent="0.25"/>
    <row r="885" ht="15" hidden="1" customHeight="1" x14ac:dyDescent="0.25"/>
    <row r="886" ht="15" hidden="1" customHeight="1" x14ac:dyDescent="0.25"/>
    <row r="887" ht="15" hidden="1" customHeight="1" x14ac:dyDescent="0.25"/>
    <row r="888" ht="15" hidden="1" customHeight="1" x14ac:dyDescent="0.25"/>
    <row r="889" ht="15" hidden="1" customHeight="1" x14ac:dyDescent="0.25"/>
    <row r="890" ht="15" hidden="1" customHeight="1" x14ac:dyDescent="0.25"/>
    <row r="891" ht="15" hidden="1" customHeight="1" x14ac:dyDescent="0.25"/>
    <row r="892" ht="15" hidden="1" customHeight="1" x14ac:dyDescent="0.25"/>
    <row r="893" ht="15" hidden="1" customHeight="1" x14ac:dyDescent="0.25"/>
    <row r="894" ht="15" hidden="1" customHeight="1" x14ac:dyDescent="0.25"/>
    <row r="895" ht="15" hidden="1" customHeight="1" x14ac:dyDescent="0.25"/>
    <row r="896" ht="15" hidden="1" customHeight="1" x14ac:dyDescent="0.25"/>
    <row r="897" ht="15" hidden="1" customHeight="1" x14ac:dyDescent="0.25"/>
    <row r="898" ht="15" hidden="1" customHeight="1" x14ac:dyDescent="0.25"/>
    <row r="899" ht="15" hidden="1" customHeight="1" x14ac:dyDescent="0.25"/>
    <row r="900" ht="15" hidden="1" customHeight="1" x14ac:dyDescent="0.25"/>
    <row r="901" ht="15" hidden="1" customHeight="1" x14ac:dyDescent="0.25"/>
    <row r="902" ht="15" hidden="1" customHeight="1" x14ac:dyDescent="0.25"/>
    <row r="903" ht="15" hidden="1" customHeight="1" x14ac:dyDescent="0.25"/>
    <row r="904" ht="15" hidden="1" customHeight="1" x14ac:dyDescent="0.25"/>
    <row r="905" ht="15" hidden="1" customHeight="1" x14ac:dyDescent="0.25"/>
    <row r="906" ht="15" hidden="1" customHeight="1" x14ac:dyDescent="0.25"/>
    <row r="907" ht="15" hidden="1" customHeight="1" x14ac:dyDescent="0.25"/>
    <row r="908" ht="15" hidden="1" customHeight="1" x14ac:dyDescent="0.25"/>
    <row r="909" ht="15" hidden="1" customHeight="1" x14ac:dyDescent="0.25"/>
    <row r="910" ht="15" hidden="1" customHeight="1" x14ac:dyDescent="0.25"/>
    <row r="911" ht="15" hidden="1" customHeight="1" x14ac:dyDescent="0.25"/>
    <row r="912" ht="15" hidden="1" customHeight="1" x14ac:dyDescent="0.25"/>
    <row r="913" ht="15" hidden="1" customHeight="1" x14ac:dyDescent="0.25"/>
    <row r="914" ht="15" hidden="1" customHeight="1" x14ac:dyDescent="0.25"/>
    <row r="915" ht="15" hidden="1" customHeight="1" x14ac:dyDescent="0.25"/>
    <row r="916" ht="15" hidden="1" customHeight="1" x14ac:dyDescent="0.25"/>
    <row r="917" ht="15" hidden="1" customHeight="1" x14ac:dyDescent="0.25"/>
    <row r="918" ht="15" hidden="1" customHeight="1" x14ac:dyDescent="0.25"/>
    <row r="919" ht="15" hidden="1" customHeight="1" x14ac:dyDescent="0.25"/>
    <row r="920" ht="15" hidden="1" customHeight="1" x14ac:dyDescent="0.25"/>
    <row r="921" ht="15" hidden="1" customHeight="1" x14ac:dyDescent="0.25"/>
    <row r="922" ht="15" hidden="1" customHeight="1" x14ac:dyDescent="0.25"/>
    <row r="923" ht="15" hidden="1" customHeight="1" x14ac:dyDescent="0.25"/>
    <row r="924" ht="15" hidden="1" customHeight="1" x14ac:dyDescent="0.25"/>
    <row r="925" ht="15" hidden="1" customHeight="1" x14ac:dyDescent="0.25"/>
    <row r="926" ht="15" hidden="1" customHeight="1" x14ac:dyDescent="0.25"/>
    <row r="927" ht="15" hidden="1" customHeight="1" x14ac:dyDescent="0.25"/>
    <row r="928" ht="15" hidden="1" customHeight="1" x14ac:dyDescent="0.25"/>
    <row r="929" ht="15" hidden="1" customHeight="1" x14ac:dyDescent="0.25"/>
    <row r="930" ht="15" hidden="1" customHeight="1" x14ac:dyDescent="0.25"/>
    <row r="931" ht="15" hidden="1" customHeight="1" x14ac:dyDescent="0.25"/>
    <row r="932" ht="15" hidden="1" customHeight="1" x14ac:dyDescent="0.25"/>
    <row r="933" ht="15" hidden="1" customHeight="1" x14ac:dyDescent="0.25"/>
    <row r="934" ht="15" hidden="1" customHeight="1" x14ac:dyDescent="0.25"/>
    <row r="935" ht="15" hidden="1" customHeight="1" x14ac:dyDescent="0.25"/>
    <row r="936" ht="15" hidden="1" customHeight="1" x14ac:dyDescent="0.25"/>
    <row r="937" ht="15" hidden="1" customHeight="1" x14ac:dyDescent="0.25"/>
    <row r="938" ht="15" hidden="1" customHeight="1" x14ac:dyDescent="0.25"/>
    <row r="939" ht="15" hidden="1" customHeight="1" x14ac:dyDescent="0.25"/>
    <row r="940" ht="15" hidden="1" customHeight="1" x14ac:dyDescent="0.25"/>
    <row r="941" ht="15" hidden="1" customHeight="1" x14ac:dyDescent="0.25"/>
    <row r="942" ht="15" hidden="1" customHeight="1" x14ac:dyDescent="0.25"/>
    <row r="943" ht="15" hidden="1" customHeight="1" x14ac:dyDescent="0.25"/>
    <row r="944" ht="15" hidden="1" customHeight="1" x14ac:dyDescent="0.25"/>
    <row r="945" ht="15" hidden="1" customHeight="1" x14ac:dyDescent="0.25"/>
    <row r="946" ht="15" hidden="1" customHeight="1" x14ac:dyDescent="0.25"/>
    <row r="947" ht="15" hidden="1" customHeight="1" x14ac:dyDescent="0.25"/>
  </sheetData>
  <autoFilter ref="C2:P359"/>
  <sortState ref="C3:V359">
    <sortCondition ref="C3:C359"/>
    <sortCondition ref="G3:G359"/>
    <sortCondition descending="1" ref="M3:M359"/>
    <sortCondition descending="1" ref="K3:K359"/>
  </sortState>
  <pageMargins left="0.7" right="0.7" top="0.75" bottom="0.75" header="0.3" footer="0.3"/>
  <pageSetup paperSize="8"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S97"/>
  <sheetViews>
    <sheetView showGridLines="0" workbookViewId="0">
      <selection activeCell="B15" sqref="B15"/>
    </sheetView>
  </sheetViews>
  <sheetFormatPr baseColWidth="10" defaultColWidth="0" defaultRowHeight="15" zeroHeight="1" x14ac:dyDescent="0.25"/>
  <cols>
    <col min="1" max="1" width="11.7109375" style="30" customWidth="1"/>
    <col min="2" max="2" width="135.28515625" style="30" customWidth="1"/>
    <col min="3" max="3" width="11.7109375" style="30" customWidth="1"/>
    <col min="4" max="16372" width="11.42578125" style="30" hidden="1"/>
    <col min="16373" max="16373" width="0" style="30" hidden="1"/>
    <col min="16374" max="16384" width="11.42578125" style="30" hidden="1"/>
  </cols>
  <sheetData>
    <row r="1" spans="2:2" x14ac:dyDescent="0.25"/>
    <row r="2" spans="2:2" x14ac:dyDescent="0.25">
      <c r="B2" s="25" t="s">
        <v>46</v>
      </c>
    </row>
    <row r="3" spans="2:2" x14ac:dyDescent="0.25">
      <c r="B3" s="26"/>
    </row>
    <row r="4" spans="2:2" x14ac:dyDescent="0.25">
      <c r="B4" s="27" t="s">
        <v>25</v>
      </c>
    </row>
    <row r="5" spans="2:2" x14ac:dyDescent="0.25"/>
    <row r="6" spans="2:2" x14ac:dyDescent="0.25">
      <c r="B6" s="25" t="s">
        <v>47</v>
      </c>
    </row>
    <row r="7" spans="2:2" x14ac:dyDescent="0.25">
      <c r="B7" s="26"/>
    </row>
    <row r="8" spans="2:2" x14ac:dyDescent="0.25">
      <c r="B8" s="27" t="s">
        <v>26</v>
      </c>
    </row>
    <row r="9" spans="2:2" x14ac:dyDescent="0.25"/>
    <row r="10" spans="2:2" x14ac:dyDescent="0.25">
      <c r="B10" s="25" t="s">
        <v>48</v>
      </c>
    </row>
    <row r="11" spans="2:2" x14ac:dyDescent="0.25">
      <c r="B11" s="26"/>
    </row>
    <row r="12" spans="2:2" x14ac:dyDescent="0.25">
      <c r="B12" s="27" t="s">
        <v>27</v>
      </c>
    </row>
    <row r="13" spans="2:2" x14ac:dyDescent="0.25"/>
    <row r="14" spans="2:2" x14ac:dyDescent="0.25">
      <c r="B14" s="25" t="s">
        <v>49</v>
      </c>
    </row>
    <row r="15" spans="2:2" x14ac:dyDescent="0.25">
      <c r="B15" s="26"/>
    </row>
    <row r="16" spans="2:2" ht="30" x14ac:dyDescent="0.25">
      <c r="B16" s="42" t="s">
        <v>66</v>
      </c>
    </row>
    <row r="17" spans="2:3" x14ac:dyDescent="0.25"/>
    <row r="18" spans="2:3" x14ac:dyDescent="0.25">
      <c r="B18" s="25" t="s">
        <v>51</v>
      </c>
    </row>
    <row r="19" spans="2:3" x14ac:dyDescent="0.25">
      <c r="B19" s="31"/>
    </row>
    <row r="20" spans="2:3" ht="30" x14ac:dyDescent="0.25">
      <c r="B20" s="33" t="s">
        <v>32</v>
      </c>
    </row>
    <row r="21" spans="2:3" x14ac:dyDescent="0.25">
      <c r="B21" s="31"/>
    </row>
    <row r="22" spans="2:3" ht="120" x14ac:dyDescent="0.25">
      <c r="B22" s="33" t="s">
        <v>67</v>
      </c>
      <c r="C22" s="34"/>
    </row>
    <row r="23" spans="2:3" x14ac:dyDescent="0.25">
      <c r="B23" s="35"/>
      <c r="C23" s="9"/>
    </row>
    <row r="24" spans="2:3" ht="30" x14ac:dyDescent="0.25">
      <c r="B24" s="36" t="s">
        <v>33</v>
      </c>
      <c r="C24" s="37"/>
    </row>
    <row r="25" spans="2:3" x14ac:dyDescent="0.25">
      <c r="B25" s="35"/>
      <c r="C25" s="9"/>
    </row>
    <row r="26" spans="2:3" ht="45" x14ac:dyDescent="0.25">
      <c r="B26" s="36" t="s">
        <v>68</v>
      </c>
      <c r="C26" s="37"/>
    </row>
    <row r="27" spans="2:3" x14ac:dyDescent="0.25">
      <c r="B27" s="35"/>
      <c r="C27" s="9"/>
    </row>
    <row r="28" spans="2:3" ht="60" x14ac:dyDescent="0.25">
      <c r="B28" s="36" t="s">
        <v>34</v>
      </c>
      <c r="C28" s="37"/>
    </row>
    <row r="29" spans="2:3" x14ac:dyDescent="0.25">
      <c r="B29" s="36"/>
      <c r="C29" s="37"/>
    </row>
    <row r="30" spans="2:3" ht="30" x14ac:dyDescent="0.25">
      <c r="B30" s="36" t="s">
        <v>69</v>
      </c>
    </row>
    <row r="31" spans="2:3" x14ac:dyDescent="0.25">
      <c r="B31" s="31"/>
    </row>
    <row r="32" spans="2:3" ht="45" x14ac:dyDescent="0.25">
      <c r="B32" s="38" t="s">
        <v>60</v>
      </c>
    </row>
    <row r="33" spans="2:2" x14ac:dyDescent="0.25">
      <c r="B33" s="39"/>
    </row>
    <row r="34" spans="2:2" x14ac:dyDescent="0.25">
      <c r="B34" s="25" t="s">
        <v>52</v>
      </c>
    </row>
    <row r="35" spans="2:2" x14ac:dyDescent="0.25">
      <c r="B35" s="31"/>
    </row>
    <row r="36" spans="2:2" x14ac:dyDescent="0.25">
      <c r="B36" s="33" t="s">
        <v>35</v>
      </c>
    </row>
    <row r="37" spans="2:2" x14ac:dyDescent="0.25">
      <c r="B37" s="36"/>
    </row>
    <row r="38" spans="2:2" ht="30" x14ac:dyDescent="0.25">
      <c r="B38" s="33" t="s">
        <v>36</v>
      </c>
    </row>
    <row r="39" spans="2:2" x14ac:dyDescent="0.25">
      <c r="B39" s="33"/>
    </row>
    <row r="40" spans="2:2" ht="30" x14ac:dyDescent="0.25">
      <c r="B40" s="40" t="s">
        <v>37</v>
      </c>
    </row>
    <row r="41" spans="2:2" x14ac:dyDescent="0.25"/>
    <row r="42" spans="2:2" x14ac:dyDescent="0.25">
      <c r="B42" s="25" t="s">
        <v>53</v>
      </c>
    </row>
    <row r="43" spans="2:2" x14ac:dyDescent="0.25">
      <c r="B43" s="31"/>
    </row>
    <row r="44" spans="2:2" ht="30" x14ac:dyDescent="0.25">
      <c r="B44" s="33" t="s">
        <v>38</v>
      </c>
    </row>
    <row r="45" spans="2:2" x14ac:dyDescent="0.25">
      <c r="B45" s="31"/>
    </row>
    <row r="46" spans="2:2" ht="75" x14ac:dyDescent="0.25">
      <c r="B46" s="33" t="s">
        <v>39</v>
      </c>
    </row>
    <row r="47" spans="2:2" x14ac:dyDescent="0.25">
      <c r="B47" s="35"/>
    </row>
    <row r="48" spans="2:2" ht="165" x14ac:dyDescent="0.25">
      <c r="B48" s="36" t="s">
        <v>40</v>
      </c>
    </row>
    <row r="49" spans="2:2" x14ac:dyDescent="0.25">
      <c r="B49" s="35"/>
    </row>
    <row r="50" spans="2:2" x14ac:dyDescent="0.25">
      <c r="B50" s="38" t="s">
        <v>41</v>
      </c>
    </row>
    <row r="51" spans="2:2" x14ac:dyDescent="0.25">
      <c r="B51" s="41"/>
    </row>
    <row r="52" spans="2:2" x14ac:dyDescent="0.25">
      <c r="B52" s="25" t="s">
        <v>54</v>
      </c>
    </row>
    <row r="53" spans="2:2" x14ac:dyDescent="0.25">
      <c r="B53" s="31"/>
    </row>
    <row r="54" spans="2:2" ht="45" x14ac:dyDescent="0.25">
      <c r="B54" s="33" t="s">
        <v>62</v>
      </c>
    </row>
    <row r="55" spans="2:2" x14ac:dyDescent="0.25">
      <c r="B55" s="31"/>
    </row>
    <row r="56" spans="2:2" ht="45" x14ac:dyDescent="0.25">
      <c r="B56" s="33" t="s">
        <v>61</v>
      </c>
    </row>
    <row r="57" spans="2:2" x14ac:dyDescent="0.25">
      <c r="B57" s="35"/>
    </row>
    <row r="58" spans="2:2" ht="45" x14ac:dyDescent="0.25">
      <c r="B58" s="36" t="s">
        <v>42</v>
      </c>
    </row>
    <row r="59" spans="2:2" x14ac:dyDescent="0.25">
      <c r="B59" s="35"/>
    </row>
    <row r="60" spans="2:2" ht="45" x14ac:dyDescent="0.25">
      <c r="B60" s="36" t="s">
        <v>72</v>
      </c>
    </row>
    <row r="61" spans="2:2" x14ac:dyDescent="0.25">
      <c r="B61" s="32"/>
    </row>
    <row r="62" spans="2:2" ht="45" x14ac:dyDescent="0.25">
      <c r="B62" s="36" t="s">
        <v>63</v>
      </c>
    </row>
    <row r="63" spans="2:2" x14ac:dyDescent="0.25">
      <c r="B63" s="32"/>
    </row>
    <row r="64" spans="2:2" ht="60" x14ac:dyDescent="0.25">
      <c r="B64" s="36" t="s">
        <v>43</v>
      </c>
    </row>
    <row r="65" spans="2:2" x14ac:dyDescent="0.25">
      <c r="B65" s="32"/>
    </row>
    <row r="66" spans="2:2" ht="45" x14ac:dyDescent="0.25">
      <c r="B66" s="36" t="s">
        <v>44</v>
      </c>
    </row>
    <row r="67" spans="2:2" x14ac:dyDescent="0.25">
      <c r="B67" s="32"/>
    </row>
    <row r="68" spans="2:2" ht="45" x14ac:dyDescent="0.25">
      <c r="B68" s="36" t="s">
        <v>45</v>
      </c>
    </row>
    <row r="69" spans="2:2" x14ac:dyDescent="0.25">
      <c r="B69" s="32"/>
    </row>
    <row r="70" spans="2:2" ht="60" x14ac:dyDescent="0.25">
      <c r="B70" s="38" t="s">
        <v>64</v>
      </c>
    </row>
    <row r="71" spans="2:2" x14ac:dyDescent="0.25"/>
    <row r="72" spans="2:2" x14ac:dyDescent="0.25">
      <c r="B72" s="25" t="s">
        <v>55</v>
      </c>
    </row>
    <row r="73" spans="2:2" x14ac:dyDescent="0.25">
      <c r="B73" s="26"/>
    </row>
    <row r="74" spans="2:2" x14ac:dyDescent="0.25">
      <c r="B74" s="27" t="s">
        <v>24</v>
      </c>
    </row>
    <row r="75" spans="2:2" x14ac:dyDescent="0.25"/>
    <row r="76" spans="2:2" x14ac:dyDescent="0.25">
      <c r="B76" s="25" t="s">
        <v>50</v>
      </c>
    </row>
    <row r="77" spans="2:2" x14ac:dyDescent="0.25">
      <c r="B77" s="26"/>
    </row>
    <row r="78" spans="2:2" x14ac:dyDescent="0.25">
      <c r="B78" s="27" t="s">
        <v>29</v>
      </c>
    </row>
    <row r="79" spans="2:2" x14ac:dyDescent="0.25"/>
    <row r="80" spans="2:2" x14ac:dyDescent="0.25">
      <c r="B80" s="25" t="s">
        <v>56</v>
      </c>
    </row>
    <row r="81" spans="2:2" x14ac:dyDescent="0.25">
      <c r="B81" s="26"/>
    </row>
    <row r="82" spans="2:2" x14ac:dyDescent="0.25">
      <c r="B82" s="27" t="s">
        <v>28</v>
      </c>
    </row>
    <row r="83" spans="2:2" x14ac:dyDescent="0.25"/>
    <row r="84" spans="2:2" x14ac:dyDescent="0.25">
      <c r="B84" s="25" t="s">
        <v>57</v>
      </c>
    </row>
    <row r="85" spans="2:2" x14ac:dyDescent="0.25">
      <c r="B85" s="28"/>
    </row>
    <row r="86" spans="2:2" x14ac:dyDescent="0.25">
      <c r="B86" s="27" t="s">
        <v>30</v>
      </c>
    </row>
    <row r="87" spans="2:2" x14ac:dyDescent="0.25"/>
    <row r="88" spans="2:2" x14ac:dyDescent="0.25">
      <c r="B88" s="25" t="s">
        <v>58</v>
      </c>
    </row>
    <row r="89" spans="2:2" x14ac:dyDescent="0.25">
      <c r="B89" s="26"/>
    </row>
    <row r="90" spans="2:2" ht="30" x14ac:dyDescent="0.25">
      <c r="B90" s="29" t="s">
        <v>31</v>
      </c>
    </row>
    <row r="91" spans="2:2" x14ac:dyDescent="0.25"/>
    <row r="92" spans="2:2" x14ac:dyDescent="0.25">
      <c r="B92" s="25" t="s">
        <v>70</v>
      </c>
    </row>
    <row r="93" spans="2:2" x14ac:dyDescent="0.25">
      <c r="B93" s="32"/>
    </row>
    <row r="94" spans="2:2" ht="60" x14ac:dyDescent="0.25">
      <c r="B94" s="29" t="s">
        <v>23</v>
      </c>
    </row>
    <row r="95" spans="2:2" x14ac:dyDescent="0.25"/>
    <row r="96" spans="2:2" x14ac:dyDescent="0.25">
      <c r="B96" s="43" t="s">
        <v>65</v>
      </c>
    </row>
    <row r="97" x14ac:dyDescent="0.25"/>
  </sheetData>
  <pageMargins left="0.7" right="0.7" top="0.75" bottom="0.75" header="0.3" footer="0.3"/>
  <pageSetup paperSize="8"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Consolidé par entité</vt:lpstr>
      <vt:lpstr>Tous contrats</vt:lpstr>
      <vt:lpstr>Légende</vt:lpstr>
      <vt:lpstr>'Tous contrats'!Zone_d_impression</vt:lpstr>
    </vt:vector>
  </TitlesOfParts>
  <Company>ANR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Jean-Michel Le Roux</dc:creator>
  <cp:lastModifiedBy>Jean-Michel Le Roux</cp:lastModifiedBy>
  <cp:lastPrinted>2018-06-04T14:48:51Z</cp:lastPrinted>
  <dcterms:created xsi:type="dcterms:W3CDTF">2013-02-28T14:43:17Z</dcterms:created>
  <dcterms:modified xsi:type="dcterms:W3CDTF">2019-02-24T11:23:56Z</dcterms:modified>
</cp:coreProperties>
</file>